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9200" windowHeight="705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/>
  <c r="G41" l="1"/>
  <c r="E29"/>
  <c r="E45" s="1"/>
  <c r="G45" s="1"/>
  <c r="E28"/>
  <c r="G28" s="1"/>
  <c r="E27"/>
  <c r="E43" s="1"/>
  <c r="G43" s="1"/>
  <c r="E26"/>
  <c r="G26" s="1"/>
  <c r="G25"/>
  <c r="E24"/>
  <c r="E40" s="1"/>
  <c r="G40" s="1"/>
  <c r="E23"/>
  <c r="E39" s="1"/>
  <c r="G39" s="1"/>
  <c r="E22"/>
  <c r="G22" s="1"/>
  <c r="G13"/>
  <c r="G12"/>
  <c r="G11"/>
  <c r="G10"/>
  <c r="G9"/>
  <c r="G7"/>
  <c r="G6"/>
  <c r="G29" l="1"/>
  <c r="E42"/>
  <c r="G42" s="1"/>
  <c r="G24"/>
  <c r="G27"/>
  <c r="E38"/>
  <c r="G38" s="1"/>
  <c r="E44"/>
  <c r="G44" s="1"/>
  <c r="G14"/>
  <c r="G15" s="1"/>
  <c r="G16" s="1"/>
  <c r="G17" s="1"/>
  <c r="G23"/>
  <c r="G46" l="1"/>
  <c r="G47" s="1"/>
  <c r="G48" s="1"/>
  <c r="G49" s="1"/>
  <c r="G30"/>
  <c r="G31" s="1"/>
  <c r="G32" s="1"/>
  <c r="G33" s="1"/>
  <c r="G51" l="1"/>
</calcChain>
</file>

<file path=xl/sharedStrings.xml><?xml version="1.0" encoding="utf-8"?>
<sst xmlns="http://schemas.openxmlformats.org/spreadsheetml/2006/main" count="62" uniqueCount="25">
  <si>
    <t xml:space="preserve">Year one </t>
  </si>
  <si>
    <t xml:space="preserve">Unit Price </t>
  </si>
  <si>
    <t xml:space="preserve">Quantity </t>
  </si>
  <si>
    <t>Day Shift</t>
  </si>
  <si>
    <t xml:space="preserve">Grade C-Unarmed </t>
  </si>
  <si>
    <t xml:space="preserve">Grade C-Armed </t>
  </si>
  <si>
    <t xml:space="preserve">Grade B-Unarmed </t>
  </si>
  <si>
    <t>Nigth Shift</t>
  </si>
  <si>
    <t xml:space="preserve">Grade C-Armed Dog-Handlers </t>
  </si>
  <si>
    <t>VAT</t>
  </si>
  <si>
    <t>Monthly Total</t>
  </si>
  <si>
    <t>Yearly Total</t>
  </si>
  <si>
    <t>Total</t>
  </si>
  <si>
    <t>Total Contract Amount (36 Months)</t>
  </si>
  <si>
    <t>Year three with PSIRA Annual Increase</t>
  </si>
  <si>
    <t>Year two with PSIRA Annual Increase</t>
  </si>
  <si>
    <t xml:space="preserve">Total Monthly Price </t>
  </si>
  <si>
    <t>Equipments</t>
  </si>
  <si>
    <t>Unit Price</t>
  </si>
  <si>
    <t>Quantity</t>
  </si>
  <si>
    <t>Total Price</t>
  </si>
  <si>
    <t>Safety Crowed Barricade (5 Meter Extendable)</t>
  </si>
  <si>
    <t>Patrol Bicycles</t>
  </si>
  <si>
    <t>Drone For Patrol</t>
  </si>
  <si>
    <t>Sub-total</t>
  </si>
</sst>
</file>

<file path=xl/styles.xml><?xml version="1.0" encoding="utf-8"?>
<styleSheet xmlns="http://schemas.openxmlformats.org/spreadsheetml/2006/main">
  <numFmts count="1">
    <numFmt numFmtId="164" formatCode="[$R-1C09]#,#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justify" vertical="center"/>
    </xf>
    <xf numFmtId="164" fontId="2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4" xfId="0" applyNumberFormat="1" applyBorder="1"/>
    <xf numFmtId="164" fontId="0" fillId="0" borderId="4" xfId="0" applyNumberFormat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/>
    </xf>
    <xf numFmtId="9" fontId="0" fillId="0" borderId="0" xfId="0" applyNumberFormat="1"/>
    <xf numFmtId="0" fontId="2" fillId="0" borderId="6" xfId="0" applyFont="1" applyBorder="1" applyAlignment="1">
      <alignment wrapText="1"/>
    </xf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0" fillId="0" borderId="4" xfId="0" applyBorder="1" applyAlignment="1">
      <alignment horizontal="left"/>
    </xf>
    <xf numFmtId="0" fontId="2" fillId="0" borderId="4" xfId="0" applyFont="1" applyBorder="1"/>
    <xf numFmtId="164" fontId="1" fillId="3" borderId="13" xfId="0" applyNumberFormat="1" applyFont="1" applyFill="1" applyBorder="1"/>
    <xf numFmtId="0" fontId="4" fillId="0" borderId="4" xfId="0" applyFont="1" applyBorder="1" applyAlignment="1">
      <alignment horizontal="center"/>
    </xf>
    <xf numFmtId="0" fontId="4" fillId="4" borderId="4" xfId="0" applyFont="1" applyFill="1" applyBorder="1" applyAlignment="1">
      <alignment horizontal="left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0" fillId="0" borderId="0" xfId="0" applyAlignment="1">
      <alignment horizontal="center"/>
    </xf>
    <xf numFmtId="0" fontId="1" fillId="3" borderId="11" xfId="0" applyFont="1" applyFill="1" applyBorder="1" applyAlignment="1"/>
    <xf numFmtId="0" fontId="1" fillId="3" borderId="12" xfId="0" applyFont="1" applyFill="1" applyBorder="1" applyAlignment="1"/>
    <xf numFmtId="0" fontId="2" fillId="0" borderId="1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5" xfId="0" applyFont="1" applyBorder="1" applyAlignment="1">
      <alignment wrapText="1"/>
    </xf>
    <xf numFmtId="0" fontId="0" fillId="0" borderId="5" xfId="0" applyBorder="1"/>
    <xf numFmtId="0" fontId="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/>
    <xf numFmtId="0" fontId="2" fillId="0" borderId="5" xfId="0" applyFont="1" applyBorder="1" applyAlignment="1"/>
    <xf numFmtId="0" fontId="0" fillId="0" borderId="5" xfId="0" applyBorder="1" applyAlignment="1"/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G62"/>
  <sheetViews>
    <sheetView tabSelected="1" topLeftCell="A34" workbookViewId="0">
      <selection activeCell="E10" sqref="E10:E13"/>
    </sheetView>
  </sheetViews>
  <sheetFormatPr defaultRowHeight="15"/>
  <cols>
    <col min="3" max="3" width="4.42578125" customWidth="1"/>
    <col min="4" max="4" width="17.85546875" customWidth="1"/>
    <col min="5" max="5" width="13.28515625" customWidth="1"/>
    <col min="6" max="6" width="18.5703125" customWidth="1"/>
    <col min="7" max="7" width="19.140625" customWidth="1"/>
  </cols>
  <sheetData>
    <row r="3" spans="2:7">
      <c r="D3" s="1"/>
    </row>
    <row r="4" spans="2:7" ht="15.75" thickBot="1">
      <c r="E4" s="42" t="s">
        <v>0</v>
      </c>
      <c r="F4" s="43"/>
    </row>
    <row r="5" spans="2:7" ht="15.75" thickBot="1">
      <c r="E5" s="10" t="s">
        <v>1</v>
      </c>
      <c r="F5" s="11" t="s">
        <v>2</v>
      </c>
      <c r="G5" s="12" t="s">
        <v>16</v>
      </c>
    </row>
    <row r="6" spans="2:7">
      <c r="B6" s="35" t="s">
        <v>3</v>
      </c>
      <c r="C6" s="36"/>
      <c r="D6" s="9" t="s">
        <v>4</v>
      </c>
      <c r="E6" s="2"/>
      <c r="F6" s="3">
        <v>18</v>
      </c>
      <c r="G6" s="4">
        <f>E6*F6</f>
        <v>0</v>
      </c>
    </row>
    <row r="7" spans="2:7">
      <c r="B7" s="37"/>
      <c r="C7" s="38"/>
      <c r="D7" s="9" t="s">
        <v>5</v>
      </c>
      <c r="E7" s="5"/>
      <c r="F7" s="3">
        <v>2</v>
      </c>
      <c r="G7" s="4">
        <f t="shared" ref="G7:G13" si="0">E7*F7</f>
        <v>0</v>
      </c>
    </row>
    <row r="8" spans="2:7" ht="15.75" thickBot="1">
      <c r="B8" s="39"/>
      <c r="C8" s="40"/>
      <c r="D8" s="9" t="s">
        <v>6</v>
      </c>
      <c r="E8" s="5"/>
      <c r="F8" s="3">
        <v>1</v>
      </c>
      <c r="G8" s="4">
        <f t="shared" si="0"/>
        <v>0</v>
      </c>
    </row>
    <row r="9" spans="2:7" ht="15.75" thickBot="1">
      <c r="B9" s="41"/>
      <c r="C9" s="41"/>
      <c r="D9" s="41"/>
      <c r="E9" s="41"/>
      <c r="F9" s="41"/>
      <c r="G9" s="6">
        <f t="shared" si="0"/>
        <v>0</v>
      </c>
    </row>
    <row r="10" spans="2:7">
      <c r="B10" s="35" t="s">
        <v>7</v>
      </c>
      <c r="C10" s="36"/>
      <c r="D10" s="9" t="s">
        <v>4</v>
      </c>
      <c r="E10" s="5"/>
      <c r="F10" s="3">
        <v>2</v>
      </c>
      <c r="G10" s="4">
        <f t="shared" si="0"/>
        <v>0</v>
      </c>
    </row>
    <row r="11" spans="2:7">
      <c r="B11" s="37"/>
      <c r="C11" s="38"/>
      <c r="D11" s="9" t="s">
        <v>5</v>
      </c>
      <c r="E11" s="5"/>
      <c r="F11" s="3">
        <v>5</v>
      </c>
      <c r="G11" s="4">
        <f t="shared" si="0"/>
        <v>0</v>
      </c>
    </row>
    <row r="12" spans="2:7" ht="26.25">
      <c r="B12" s="37"/>
      <c r="C12" s="38"/>
      <c r="D12" s="9" t="s">
        <v>8</v>
      </c>
      <c r="E12" s="5"/>
      <c r="F12" s="3">
        <v>3</v>
      </c>
      <c r="G12" s="4">
        <f t="shared" si="0"/>
        <v>0</v>
      </c>
    </row>
    <row r="13" spans="2:7" ht="15.75" thickBot="1">
      <c r="B13" s="39"/>
      <c r="C13" s="40"/>
      <c r="D13" s="9" t="s">
        <v>6</v>
      </c>
      <c r="E13" s="5"/>
      <c r="F13" s="3">
        <v>1</v>
      </c>
      <c r="G13" s="4">
        <f t="shared" si="0"/>
        <v>0</v>
      </c>
    </row>
    <row r="14" spans="2:7">
      <c r="E14" s="7"/>
      <c r="F14" s="13" t="s">
        <v>12</v>
      </c>
      <c r="G14" s="4">
        <f>SUM(G6:G13)</f>
        <v>0</v>
      </c>
    </row>
    <row r="15" spans="2:7">
      <c r="F15" s="14" t="s">
        <v>9</v>
      </c>
      <c r="G15" s="4">
        <f>G14*15%</f>
        <v>0</v>
      </c>
    </row>
    <row r="16" spans="2:7">
      <c r="F16" s="14" t="s">
        <v>10</v>
      </c>
      <c r="G16" s="4">
        <f>G15+G14</f>
        <v>0</v>
      </c>
    </row>
    <row r="17" spans="2:7">
      <c r="F17" s="14" t="s">
        <v>11</v>
      </c>
      <c r="G17" s="4">
        <f>G16*12</f>
        <v>0</v>
      </c>
    </row>
    <row r="20" spans="2:7" ht="15.75" thickBot="1">
      <c r="E20" s="44" t="s">
        <v>15</v>
      </c>
      <c r="F20" s="45"/>
      <c r="G20" s="8">
        <v>0.05</v>
      </c>
    </row>
    <row r="21" spans="2:7" ht="15.75" thickBot="1">
      <c r="E21" s="10" t="s">
        <v>1</v>
      </c>
      <c r="F21" s="11" t="s">
        <v>2</v>
      </c>
      <c r="G21" s="12" t="s">
        <v>16</v>
      </c>
    </row>
    <row r="22" spans="2:7">
      <c r="B22" s="35" t="s">
        <v>3</v>
      </c>
      <c r="C22" s="36"/>
      <c r="D22" s="9" t="s">
        <v>4</v>
      </c>
      <c r="E22" s="2">
        <f>E6*G20+E6</f>
        <v>0</v>
      </c>
      <c r="F22" s="3">
        <v>18</v>
      </c>
      <c r="G22" s="4">
        <f>E22*F22</f>
        <v>0</v>
      </c>
    </row>
    <row r="23" spans="2:7">
      <c r="B23" s="37"/>
      <c r="C23" s="38"/>
      <c r="D23" s="9" t="s">
        <v>5</v>
      </c>
      <c r="E23" s="5">
        <f>E7*G20+E7</f>
        <v>0</v>
      </c>
      <c r="F23" s="3">
        <v>2</v>
      </c>
      <c r="G23" s="4">
        <f t="shared" ref="G23:G29" si="1">E23*F23</f>
        <v>0</v>
      </c>
    </row>
    <row r="24" spans="2:7" ht="15.75" thickBot="1">
      <c r="B24" s="39"/>
      <c r="C24" s="40"/>
      <c r="D24" s="9" t="s">
        <v>6</v>
      </c>
      <c r="E24" s="5">
        <f>E8*G20+E8</f>
        <v>0</v>
      </c>
      <c r="F24" s="3">
        <v>1</v>
      </c>
      <c r="G24" s="4">
        <f t="shared" si="1"/>
        <v>0</v>
      </c>
    </row>
    <row r="25" spans="2:7" ht="15.75" thickBot="1">
      <c r="B25" s="41"/>
      <c r="C25" s="41"/>
      <c r="D25" s="41"/>
      <c r="E25" s="41"/>
      <c r="F25" s="41"/>
      <c r="G25" s="6">
        <f t="shared" si="1"/>
        <v>0</v>
      </c>
    </row>
    <row r="26" spans="2:7">
      <c r="B26" s="27" t="s">
        <v>7</v>
      </c>
      <c r="C26" s="28"/>
      <c r="D26" s="9" t="s">
        <v>4</v>
      </c>
      <c r="E26" s="5">
        <f>E10*G20+E10</f>
        <v>0</v>
      </c>
      <c r="F26" s="3">
        <v>2</v>
      </c>
      <c r="G26" s="4">
        <f t="shared" si="1"/>
        <v>0</v>
      </c>
    </row>
    <row r="27" spans="2:7">
      <c r="B27" s="29"/>
      <c r="C27" s="30"/>
      <c r="D27" s="9" t="s">
        <v>5</v>
      </c>
      <c r="E27" s="5">
        <f>E11*G20+E11</f>
        <v>0</v>
      </c>
      <c r="F27" s="3">
        <v>5</v>
      </c>
      <c r="G27" s="4">
        <f t="shared" si="1"/>
        <v>0</v>
      </c>
    </row>
    <row r="28" spans="2:7" ht="26.25">
      <c r="B28" s="29"/>
      <c r="C28" s="30"/>
      <c r="D28" s="9" t="s">
        <v>8</v>
      </c>
      <c r="E28" s="5">
        <f>E12*G20+E12</f>
        <v>0</v>
      </c>
      <c r="F28" s="3">
        <v>3</v>
      </c>
      <c r="G28" s="4">
        <f t="shared" si="1"/>
        <v>0</v>
      </c>
    </row>
    <row r="29" spans="2:7" ht="15.75" thickBot="1">
      <c r="B29" s="31"/>
      <c r="C29" s="32"/>
      <c r="D29" s="9" t="s">
        <v>6</v>
      </c>
      <c r="E29" s="5">
        <f>E13*G20+E13</f>
        <v>0</v>
      </c>
      <c r="F29" s="3">
        <v>1</v>
      </c>
      <c r="G29" s="4">
        <f t="shared" si="1"/>
        <v>0</v>
      </c>
    </row>
    <row r="30" spans="2:7">
      <c r="E30" s="7"/>
      <c r="F30" s="13" t="s">
        <v>12</v>
      </c>
      <c r="G30" s="4">
        <f>SUM(G22:G29)</f>
        <v>0</v>
      </c>
    </row>
    <row r="31" spans="2:7">
      <c r="F31" s="14" t="s">
        <v>9</v>
      </c>
      <c r="G31" s="4">
        <f>G30*15%</f>
        <v>0</v>
      </c>
    </row>
    <row r="32" spans="2:7">
      <c r="F32" s="14" t="s">
        <v>10</v>
      </c>
      <c r="G32" s="4">
        <f>G31+G30</f>
        <v>0</v>
      </c>
    </row>
    <row r="33" spans="2:7">
      <c r="F33" s="14" t="s">
        <v>11</v>
      </c>
      <c r="G33" s="4">
        <f>G32*12</f>
        <v>0</v>
      </c>
    </row>
    <row r="36" spans="2:7" ht="15.75" thickBot="1">
      <c r="E36" s="33" t="s">
        <v>14</v>
      </c>
      <c r="F36" s="34"/>
      <c r="G36" s="8">
        <v>0.05</v>
      </c>
    </row>
    <row r="37" spans="2:7" ht="15.75" thickBot="1">
      <c r="E37" s="10" t="s">
        <v>1</v>
      </c>
      <c r="F37" s="11" t="s">
        <v>2</v>
      </c>
      <c r="G37" s="12" t="s">
        <v>16</v>
      </c>
    </row>
    <row r="38" spans="2:7">
      <c r="B38" s="35" t="s">
        <v>3</v>
      </c>
      <c r="C38" s="36"/>
      <c r="D38" s="9" t="s">
        <v>4</v>
      </c>
      <c r="E38" s="2">
        <f>E22*G36+E22</f>
        <v>0</v>
      </c>
      <c r="F38" s="3">
        <v>18</v>
      </c>
      <c r="G38" s="4">
        <f>E38*F38</f>
        <v>0</v>
      </c>
    </row>
    <row r="39" spans="2:7">
      <c r="B39" s="37"/>
      <c r="C39" s="38"/>
      <c r="D39" s="9" t="s">
        <v>5</v>
      </c>
      <c r="E39" s="5">
        <f>E23*G36+E23</f>
        <v>0</v>
      </c>
      <c r="F39" s="3">
        <v>2</v>
      </c>
      <c r="G39" s="4">
        <f t="shared" ref="G39:G45" si="2">E39*F39</f>
        <v>0</v>
      </c>
    </row>
    <row r="40" spans="2:7" ht="15.75" thickBot="1">
      <c r="B40" s="39"/>
      <c r="C40" s="40"/>
      <c r="D40" s="9" t="s">
        <v>6</v>
      </c>
      <c r="E40" s="5">
        <f>E24*G36+E24</f>
        <v>0</v>
      </c>
      <c r="F40" s="3">
        <v>1</v>
      </c>
      <c r="G40" s="4">
        <f t="shared" si="2"/>
        <v>0</v>
      </c>
    </row>
    <row r="41" spans="2:7" ht="15.75" thickBot="1">
      <c r="B41" s="41"/>
      <c r="C41" s="41"/>
      <c r="D41" s="41"/>
      <c r="E41" s="41"/>
      <c r="F41" s="41"/>
      <c r="G41" s="6">
        <f t="shared" si="2"/>
        <v>0</v>
      </c>
    </row>
    <row r="42" spans="2:7">
      <c r="B42" s="27" t="s">
        <v>7</v>
      </c>
      <c r="C42" s="28"/>
      <c r="D42" s="9" t="s">
        <v>4</v>
      </c>
      <c r="E42" s="5">
        <f>E26*G36+E26</f>
        <v>0</v>
      </c>
      <c r="F42" s="3">
        <v>2</v>
      </c>
      <c r="G42" s="4">
        <f t="shared" si="2"/>
        <v>0</v>
      </c>
    </row>
    <row r="43" spans="2:7">
      <c r="B43" s="29"/>
      <c r="C43" s="30"/>
      <c r="D43" s="9" t="s">
        <v>5</v>
      </c>
      <c r="E43" s="5">
        <f>E27*G36+E27</f>
        <v>0</v>
      </c>
      <c r="F43" s="3">
        <v>5</v>
      </c>
      <c r="G43" s="4">
        <f t="shared" si="2"/>
        <v>0</v>
      </c>
    </row>
    <row r="44" spans="2:7" ht="26.25">
      <c r="B44" s="29"/>
      <c r="C44" s="30"/>
      <c r="D44" s="9" t="s">
        <v>8</v>
      </c>
      <c r="E44" s="5">
        <f>E28*G36+E28</f>
        <v>0</v>
      </c>
      <c r="F44" s="3">
        <v>3</v>
      </c>
      <c r="G44" s="4">
        <f t="shared" si="2"/>
        <v>0</v>
      </c>
    </row>
    <row r="45" spans="2:7" ht="15.75" thickBot="1">
      <c r="B45" s="31"/>
      <c r="C45" s="32"/>
      <c r="D45" s="9" t="s">
        <v>6</v>
      </c>
      <c r="E45" s="5">
        <f>E29*G36+E29</f>
        <v>0</v>
      </c>
      <c r="F45" s="3">
        <v>1</v>
      </c>
      <c r="G45" s="4">
        <f t="shared" si="2"/>
        <v>0</v>
      </c>
    </row>
    <row r="46" spans="2:7">
      <c r="E46" s="7"/>
      <c r="F46" s="13" t="s">
        <v>12</v>
      </c>
      <c r="G46" s="4">
        <f>SUM(G38:G45)</f>
        <v>0</v>
      </c>
    </row>
    <row r="47" spans="2:7">
      <c r="F47" s="14" t="s">
        <v>9</v>
      </c>
      <c r="G47" s="4">
        <f>G46*15%</f>
        <v>0</v>
      </c>
    </row>
    <row r="48" spans="2:7">
      <c r="F48" s="14" t="s">
        <v>10</v>
      </c>
      <c r="G48" s="4">
        <f>G47+G46</f>
        <v>0</v>
      </c>
    </row>
    <row r="49" spans="4:7">
      <c r="F49" s="14" t="s">
        <v>11</v>
      </c>
      <c r="G49" s="4">
        <f>G48*12</f>
        <v>0</v>
      </c>
    </row>
    <row r="50" spans="4:7" ht="15.75" thickBot="1"/>
    <row r="51" spans="4:7" ht="15.75" thickBot="1">
      <c r="E51" s="25" t="s">
        <v>13</v>
      </c>
      <c r="F51" s="26"/>
      <c r="G51" s="15">
        <f>G49+G33+G17</f>
        <v>0</v>
      </c>
    </row>
    <row r="55" spans="4:7">
      <c r="E55" s="24" t="s">
        <v>17</v>
      </c>
      <c r="F55" s="24"/>
      <c r="G55" s="24"/>
    </row>
    <row r="56" spans="4:7">
      <c r="D56" s="17"/>
      <c r="E56" s="17" t="s">
        <v>18</v>
      </c>
      <c r="F56" s="17" t="s">
        <v>19</v>
      </c>
      <c r="G56" s="17" t="s">
        <v>20</v>
      </c>
    </row>
    <row r="57" spans="4:7" ht="57.75">
      <c r="D57" s="18" t="s">
        <v>21</v>
      </c>
      <c r="E57" s="19"/>
      <c r="F57" s="16">
        <v>10</v>
      </c>
      <c r="G57" s="19"/>
    </row>
    <row r="58" spans="4:7">
      <c r="D58" s="19" t="s">
        <v>22</v>
      </c>
      <c r="E58" s="19"/>
      <c r="F58" s="16">
        <v>2</v>
      </c>
      <c r="G58" s="19"/>
    </row>
    <row r="59" spans="4:7">
      <c r="D59" s="19" t="s">
        <v>23</v>
      </c>
      <c r="E59" s="19"/>
      <c r="F59" s="16">
        <v>1</v>
      </c>
      <c r="G59" s="19"/>
    </row>
    <row r="60" spans="4:7">
      <c r="D60" s="20"/>
      <c r="E60" s="21"/>
      <c r="F60" s="22" t="s">
        <v>24</v>
      </c>
      <c r="G60" s="19"/>
    </row>
    <row r="61" spans="4:7">
      <c r="D61" s="20"/>
      <c r="E61" s="23"/>
      <c r="F61" s="22" t="s">
        <v>9</v>
      </c>
      <c r="G61" s="19"/>
    </row>
    <row r="62" spans="4:7">
      <c r="D62" s="20"/>
      <c r="E62" s="23"/>
      <c r="F62" s="22" t="s">
        <v>12</v>
      </c>
      <c r="G62" s="19"/>
    </row>
  </sheetData>
  <mergeCells count="14">
    <mergeCell ref="B22:C24"/>
    <mergeCell ref="B25:F25"/>
    <mergeCell ref="E4:F4"/>
    <mergeCell ref="B6:C8"/>
    <mergeCell ref="B9:F9"/>
    <mergeCell ref="B10:C13"/>
    <mergeCell ref="E20:F20"/>
    <mergeCell ref="E55:G55"/>
    <mergeCell ref="E51:F51"/>
    <mergeCell ref="B26:C29"/>
    <mergeCell ref="E36:F36"/>
    <mergeCell ref="B38:C40"/>
    <mergeCell ref="B41:F41"/>
    <mergeCell ref="B42:C4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cash</dc:creator>
  <cp:lastModifiedBy>makhal</cp:lastModifiedBy>
  <cp:lastPrinted>2022-03-29T06:26:11Z</cp:lastPrinted>
  <dcterms:created xsi:type="dcterms:W3CDTF">2022-03-14T19:35:04Z</dcterms:created>
  <dcterms:modified xsi:type="dcterms:W3CDTF">2022-05-11T11:44:05Z</dcterms:modified>
</cp:coreProperties>
</file>