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41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<sst xmlns="http://schemas.openxmlformats.org/spreadsheetml/2006/main" count="142" uniqueCount="86">
  <si>
    <t>ANNEXURE A</t>
  </si>
  <si>
    <t>Description</t>
  </si>
  <si>
    <t>To be quoted in Unit</t>
  </si>
  <si>
    <t>Estimated quantity per year</t>
  </si>
  <si>
    <t>Unit price Year 1 (VAT inclusive)</t>
  </si>
  <si>
    <t>Unit price Year 2 (VAT inclusive)</t>
  </si>
  <si>
    <t>Unit price Year 3 (VAT inclusive)</t>
  </si>
  <si>
    <t>Total Price over 3 years (VAT Inclusive)</t>
  </si>
  <si>
    <t>5=(2+3+4) x1</t>
  </si>
  <si>
    <t xml:space="preserve">Warehouse items </t>
  </si>
  <si>
    <r>
      <rPr>
        <sz val="10"/>
        <rFont val="Calibri"/>
        <charset val="134"/>
        <scheme val="minor"/>
      </rPr>
      <t>Paper, Photocopy, A3 (80g/m</t>
    </r>
    <r>
      <rPr>
        <vertAlign val="superscript"/>
        <sz val="10"/>
        <rFont val="Calibri"/>
        <charset val="134"/>
        <scheme val="minor"/>
      </rPr>
      <t>2</t>
    </r>
    <r>
      <rPr>
        <sz val="10"/>
        <rFont val="Calibri"/>
        <charset val="134"/>
        <scheme val="minor"/>
      </rPr>
      <t>)</t>
    </r>
  </si>
  <si>
    <t>Box</t>
  </si>
  <si>
    <r>
      <rPr>
        <sz val="10"/>
        <rFont val="Calibri"/>
        <charset val="134"/>
        <scheme val="minor"/>
      </rPr>
      <t>Paper, Photocopy, A4 (80g/m</t>
    </r>
    <r>
      <rPr>
        <vertAlign val="superscript"/>
        <sz val="10"/>
        <rFont val="Calibri"/>
        <charset val="134"/>
        <scheme val="minor"/>
      </rPr>
      <t>2</t>
    </r>
    <r>
      <rPr>
        <sz val="10"/>
        <rFont val="Calibri"/>
        <charset val="134"/>
        <scheme val="minor"/>
      </rPr>
      <t>)</t>
    </r>
  </si>
  <si>
    <t>Stapler Plier - Silver</t>
  </si>
  <si>
    <t>Each</t>
  </si>
  <si>
    <t>Heavy duty stample remover</t>
  </si>
  <si>
    <t>Adhesive (glue) 100g; prestik; re-useable</t>
  </si>
  <si>
    <t>Adhesive (glue) stick; 20g pritt stick</t>
  </si>
  <si>
    <t>Book hardcover 96 pages A4</t>
  </si>
  <si>
    <t>Book Counter 3Quire 288 Pages</t>
  </si>
  <si>
    <t>Binder loose Arch Lever File PVC</t>
  </si>
  <si>
    <t>Tape self-adhesive; clear; 18mm W X 50m LG</t>
  </si>
  <si>
    <t>Stapler, rapid 17, treeline</t>
  </si>
  <si>
    <t>Sharpener, Pencil Sharpener, one hole, angled blade for safe sharpening</t>
  </si>
  <si>
    <t>File divider A4 assorted colours (Packet of 10)</t>
  </si>
  <si>
    <t>Pack of 10</t>
  </si>
  <si>
    <t>Cardboard 160gm tokai green A4 (Packet of 100)</t>
  </si>
  <si>
    <t>Pack of 100</t>
  </si>
  <si>
    <t>Cardboard 160gm, A4 pink (Packet of 100)</t>
  </si>
  <si>
    <t>Cardboard A4 160gm yellow (Packet of 100)</t>
  </si>
  <si>
    <t>Clip folder 32mm</t>
  </si>
  <si>
    <t>Clip Folder 50mm</t>
  </si>
  <si>
    <t>Eraser; pencil; rect; 63X 23X 12.5mm</t>
  </si>
  <si>
    <t>Pad, writing A4 80 sheets (Lined pages)</t>
  </si>
  <si>
    <t>File cover A4 duraplus 2579 green with pocket</t>
  </si>
  <si>
    <t>File cover A4 duraplus 2579 white with pocket</t>
  </si>
  <si>
    <t>File cover A4 duraplus 2579 yellow with pocket</t>
  </si>
  <si>
    <t>File cover A4 duraplus 2579, blue with pocket</t>
  </si>
  <si>
    <t>File cover A4, duraplus 2579, red with pocket</t>
  </si>
  <si>
    <t>Fluorescent, highlighter, blue</t>
  </si>
  <si>
    <t>Fluorescent, highlighter, orange</t>
  </si>
  <si>
    <t>Fluorescent, highlighter, pink</t>
  </si>
  <si>
    <t>Fluorescent, highlighter, yellow</t>
  </si>
  <si>
    <t>Lever Arch file 76mm, black</t>
  </si>
  <si>
    <t>File Lever Arch: A4 Polypropylene insert show file; 2 ring; 40mm</t>
  </si>
  <si>
    <t>Ring binder file 25mm two rings</t>
  </si>
  <si>
    <t>Lever Arch file 76mm, Sky blue</t>
  </si>
  <si>
    <t>Marker felt tip fine water resistant (black)</t>
  </si>
  <si>
    <t>Marker, permanent Black 2mm bullet tip</t>
  </si>
  <si>
    <t>Paper clips 33mm</t>
  </si>
  <si>
    <t>Pen ball-point; fine; black</t>
  </si>
  <si>
    <t>Pen ball-point; medium; black</t>
  </si>
  <si>
    <t>Pen ball-point; medium; blue</t>
  </si>
  <si>
    <t>Pen ball-point; medium; red</t>
  </si>
  <si>
    <t>Pen Gel Type Black</t>
  </si>
  <si>
    <t>Pencil black; HB</t>
  </si>
  <si>
    <t>Post it flag tape; 43,6mm LG x 25,4 mm W, assorted colours</t>
  </si>
  <si>
    <t>Packet</t>
  </si>
  <si>
    <t>Post it pad notes; 75mm x 105mm; large</t>
  </si>
  <si>
    <t>Post it pad post it note pads 75mm x 70mm</t>
  </si>
  <si>
    <t>Remover, staple office type; plastic &amp; steel</t>
  </si>
  <si>
    <t>Ruler plastic</t>
  </si>
  <si>
    <t>Scissors 165mm</t>
  </si>
  <si>
    <t>Staples; chisel point; 26/6mm, Treeline</t>
  </si>
  <si>
    <t>Tape self-adhesive; buff, 50mmw</t>
  </si>
  <si>
    <t>Buff Tape Clear 50mm</t>
  </si>
  <si>
    <t>Clip Paper 50MM</t>
  </si>
  <si>
    <t>Pocket Filing A4 Plastic</t>
  </si>
  <si>
    <t>Fold back clips 25mm</t>
  </si>
  <si>
    <t>Cleaning material</t>
  </si>
  <si>
    <t>Reagent Pinegel 5 liter</t>
  </si>
  <si>
    <t>Murniture Polish 275ml</t>
  </si>
  <si>
    <t>Compund cleaning, solvent-detergent, liquid soap all purpose</t>
  </si>
  <si>
    <t>Sopad Diswashing liquid 5 liters</t>
  </si>
  <si>
    <t>Compund cleaning, handly andy 5 liter</t>
  </si>
  <si>
    <t>Solution Probe, cleaning toilet bowl cleaner 5 liter</t>
  </si>
  <si>
    <t>Air freshner spray 180 ml</t>
  </si>
  <si>
    <t>Black refuse bags 950mm X 750 (packet of 20)</t>
  </si>
  <si>
    <t>Pack of 20</t>
  </si>
  <si>
    <t>Total cost VAT Inclusive</t>
  </si>
  <si>
    <t>Is your company VAT registered (Yes or No)</t>
  </si>
  <si>
    <t>Please use dropdown list</t>
  </si>
  <si>
    <t>Total estimated price VAT Exclusive over 3 year period</t>
  </si>
  <si>
    <t>Column1</t>
  </si>
  <si>
    <t>Yes</t>
  </si>
  <si>
    <t>No</t>
  </si>
</sst>
</file>

<file path=xl/styles.xml><?xml version="1.0" encoding="utf-8"?>
<styleSheet xmlns="http://schemas.openxmlformats.org/spreadsheetml/2006/main">
  <numFmts count="6">
    <numFmt numFmtId="176" formatCode="_-* #,##0.00\ _X_D_R_-;\-* #,##0.00\ _X_D_R_-;_-* &quot;-&quot;??\ _X_D_R_-;_-@_-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#\ ?/?"/>
    <numFmt numFmtId="179" formatCode="[$R-1C09]#,##0.00"/>
  </numFmts>
  <fonts count="2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vertAlign val="superscript"/>
      <sz val="1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21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39">
    <xf numFmtId="0" fontId="0" fillId="0" borderId="0" xfId="0"/>
    <xf numFmtId="176" fontId="0" fillId="0" borderId="0" xfId="2" applyFont="1"/>
    <xf numFmtId="176" fontId="1" fillId="0" borderId="0" xfId="2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37" fontId="2" fillId="3" borderId="4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179" fontId="5" fillId="4" borderId="1" xfId="2" applyNumberFormat="1" applyFont="1" applyFill="1" applyBorder="1" applyAlignment="1" applyProtection="1">
      <alignment horizontal="right" vertical="center"/>
      <protection locked="0"/>
    </xf>
    <xf numFmtId="179" fontId="5" fillId="4" borderId="2" xfId="2" applyNumberFormat="1" applyFont="1" applyFill="1" applyBorder="1" applyAlignment="1" applyProtection="1">
      <alignment horizontal="right" vertical="center"/>
      <protection locked="0"/>
    </xf>
    <xf numFmtId="179" fontId="2" fillId="3" borderId="5" xfId="2" applyNumberFormat="1" applyFont="1" applyFill="1" applyBorder="1" applyAlignment="1">
      <alignment horizontal="right" vertical="center"/>
    </xf>
    <xf numFmtId="179" fontId="5" fillId="4" borderId="1" xfId="2" applyNumberFormat="1" applyFont="1" applyFill="1" applyBorder="1" applyAlignment="1" applyProtection="1">
      <alignment horizontal="right"/>
      <protection locked="0"/>
    </xf>
    <xf numFmtId="179" fontId="5" fillId="4" borderId="2" xfId="2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9" fontId="5" fillId="4" borderId="6" xfId="2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9" fontId="3" fillId="2" borderId="6" xfId="2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176" fontId="3" fillId="5" borderId="0" xfId="2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176" fontId="3" fillId="5" borderId="8" xfId="2" applyFont="1" applyFill="1" applyBorder="1"/>
    <xf numFmtId="0" fontId="2" fillId="2" borderId="1" xfId="0" applyFont="1" applyFill="1" applyBorder="1" applyAlignment="1">
      <alignment horizontal="left" vertical="center"/>
    </xf>
    <xf numFmtId="179" fontId="2" fillId="2" borderId="1" xfId="2" applyNumberFormat="1" applyFont="1" applyFill="1" applyBorder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A3" totalsRowShown="0">
  <autoFilter ref="A1:A3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topLeftCell="A51" workbookViewId="0">
      <selection activeCell="D78" sqref="D78"/>
    </sheetView>
  </sheetViews>
  <sheetFormatPr defaultColWidth="9" defaultRowHeight="15" outlineLevelCol="6"/>
  <cols>
    <col min="1" max="1" width="57.4285714285714" customWidth="1"/>
    <col min="2" max="2" width="21.4285714285714" customWidth="1"/>
    <col min="3" max="3" width="12.8571428571429" customWidth="1"/>
    <col min="4" max="4" width="17.5714285714286" customWidth="1"/>
    <col min="5" max="5" width="15.8571428571429" customWidth="1"/>
    <col min="6" max="6" width="15.4285714285714" customWidth="1"/>
    <col min="7" max="7" width="24.8571428571429" customWidth="1"/>
    <col min="8" max="11" width="37.5714285714286" customWidth="1"/>
  </cols>
  <sheetData>
    <row r="1" ht="15.75" spans="4:7">
      <c r="D1" s="1"/>
      <c r="E1" s="1"/>
      <c r="F1" s="1"/>
      <c r="G1" s="2" t="s">
        <v>0</v>
      </c>
    </row>
    <row r="2" spans="4:7">
      <c r="D2" s="1"/>
      <c r="E2" s="1"/>
      <c r="F2" s="1"/>
      <c r="G2" s="1"/>
    </row>
    <row r="3" ht="50.45" customHeight="1" spans="1:7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>
      <c r="A4" s="6"/>
      <c r="B4" s="7"/>
      <c r="C4" s="8">
        <v>1</v>
      </c>
      <c r="D4" s="8">
        <v>2</v>
      </c>
      <c r="E4" s="8">
        <v>3</v>
      </c>
      <c r="F4" s="8">
        <v>4</v>
      </c>
      <c r="G4" s="9" t="s">
        <v>8</v>
      </c>
    </row>
    <row r="5" spans="1:7">
      <c r="A5" s="10" t="s">
        <v>9</v>
      </c>
      <c r="B5" s="10"/>
      <c r="C5" s="10"/>
      <c r="D5" s="10"/>
      <c r="E5" s="10"/>
      <c r="F5" s="10"/>
      <c r="G5" s="10"/>
    </row>
    <row r="6" spans="1:7">
      <c r="A6" s="11" t="s">
        <v>10</v>
      </c>
      <c r="B6" s="12" t="s">
        <v>11</v>
      </c>
      <c r="C6" s="13">
        <v>100</v>
      </c>
      <c r="D6" s="14"/>
      <c r="E6" s="14"/>
      <c r="F6" s="15"/>
      <c r="G6" s="16">
        <f>SUM(D6:F6)*C6</f>
        <v>0</v>
      </c>
    </row>
    <row r="7" spans="1:7">
      <c r="A7" s="11" t="s">
        <v>12</v>
      </c>
      <c r="B7" s="12" t="s">
        <v>11</v>
      </c>
      <c r="C7" s="13">
        <v>7648</v>
      </c>
      <c r="D7" s="17"/>
      <c r="E7" s="17"/>
      <c r="F7" s="18"/>
      <c r="G7" s="16">
        <f t="shared" ref="G7:G59" si="0">SUM(D7:F7)*C7</f>
        <v>0</v>
      </c>
    </row>
    <row r="8" spans="1:7">
      <c r="A8" s="11" t="s">
        <v>13</v>
      </c>
      <c r="B8" s="19" t="s">
        <v>14</v>
      </c>
      <c r="C8" s="20">
        <v>550</v>
      </c>
      <c r="D8" s="21"/>
      <c r="E8" s="21"/>
      <c r="F8" s="18"/>
      <c r="G8" s="16">
        <f t="shared" si="0"/>
        <v>0</v>
      </c>
    </row>
    <row r="9" spans="1:7">
      <c r="A9" s="11" t="s">
        <v>15</v>
      </c>
      <c r="B9" s="19" t="s">
        <v>14</v>
      </c>
      <c r="C9" s="20">
        <v>2500</v>
      </c>
      <c r="D9" s="21"/>
      <c r="E9" s="21"/>
      <c r="F9" s="18"/>
      <c r="G9" s="16">
        <f t="shared" si="0"/>
        <v>0</v>
      </c>
    </row>
    <row r="10" spans="1:7">
      <c r="A10" s="11" t="s">
        <v>16</v>
      </c>
      <c r="B10" s="19" t="s">
        <v>14</v>
      </c>
      <c r="C10" s="20">
        <v>403</v>
      </c>
      <c r="D10" s="21"/>
      <c r="E10" s="21"/>
      <c r="F10" s="18"/>
      <c r="G10" s="16">
        <f t="shared" si="0"/>
        <v>0</v>
      </c>
    </row>
    <row r="11" spans="1:7">
      <c r="A11" s="11" t="s">
        <v>17</v>
      </c>
      <c r="B11" s="12" t="s">
        <v>14</v>
      </c>
      <c r="C11" s="20">
        <v>595</v>
      </c>
      <c r="D11" s="17"/>
      <c r="E11" s="17"/>
      <c r="F11" s="18"/>
      <c r="G11" s="16">
        <f t="shared" si="0"/>
        <v>0</v>
      </c>
    </row>
    <row r="12" spans="1:7">
      <c r="A12" s="11" t="s">
        <v>18</v>
      </c>
      <c r="B12" s="12" t="s">
        <v>14</v>
      </c>
      <c r="C12" s="20">
        <v>427</v>
      </c>
      <c r="D12" s="17"/>
      <c r="E12" s="17"/>
      <c r="F12" s="18"/>
      <c r="G12" s="16">
        <f t="shared" si="0"/>
        <v>0</v>
      </c>
    </row>
    <row r="13" spans="1:7">
      <c r="A13" s="11" t="s">
        <v>19</v>
      </c>
      <c r="B13" s="12" t="s">
        <v>14</v>
      </c>
      <c r="C13" s="20">
        <v>107</v>
      </c>
      <c r="D13" s="17"/>
      <c r="E13" s="17"/>
      <c r="F13" s="18"/>
      <c r="G13" s="16">
        <f t="shared" si="0"/>
        <v>0</v>
      </c>
    </row>
    <row r="14" spans="1:7">
      <c r="A14" s="11" t="s">
        <v>20</v>
      </c>
      <c r="B14" s="12" t="s">
        <v>14</v>
      </c>
      <c r="C14" s="20">
        <v>553</v>
      </c>
      <c r="D14" s="17"/>
      <c r="E14" s="17"/>
      <c r="F14" s="18"/>
      <c r="G14" s="16">
        <f t="shared" si="0"/>
        <v>0</v>
      </c>
    </row>
    <row r="15" spans="1:7">
      <c r="A15" s="11" t="s">
        <v>21</v>
      </c>
      <c r="B15" s="12" t="s">
        <v>14</v>
      </c>
      <c r="C15" s="20">
        <v>307</v>
      </c>
      <c r="D15" s="17"/>
      <c r="E15" s="17"/>
      <c r="F15" s="18"/>
      <c r="G15" s="16">
        <f t="shared" si="0"/>
        <v>0</v>
      </c>
    </row>
    <row r="16" spans="1:7">
      <c r="A16" s="11" t="s">
        <v>22</v>
      </c>
      <c r="B16" s="12" t="s">
        <v>14</v>
      </c>
      <c r="C16" s="20">
        <v>537</v>
      </c>
      <c r="D16" s="17"/>
      <c r="E16" s="17"/>
      <c r="F16" s="18"/>
      <c r="G16" s="16">
        <f t="shared" si="0"/>
        <v>0</v>
      </c>
    </row>
    <row r="17" spans="1:7">
      <c r="A17" s="11" t="s">
        <v>23</v>
      </c>
      <c r="B17" s="12" t="s">
        <v>14</v>
      </c>
      <c r="C17" s="20">
        <v>331</v>
      </c>
      <c r="D17" s="17"/>
      <c r="E17" s="17"/>
      <c r="F17" s="18"/>
      <c r="G17" s="16">
        <f t="shared" si="0"/>
        <v>0</v>
      </c>
    </row>
    <row r="18" spans="1:7">
      <c r="A18" s="11" t="s">
        <v>24</v>
      </c>
      <c r="B18" s="12" t="s">
        <v>25</v>
      </c>
      <c r="C18" s="20">
        <v>1928</v>
      </c>
      <c r="D18" s="17"/>
      <c r="E18" s="17"/>
      <c r="F18" s="18"/>
      <c r="G18" s="16">
        <f t="shared" si="0"/>
        <v>0</v>
      </c>
    </row>
    <row r="19" spans="1:7">
      <c r="A19" s="11" t="s">
        <v>26</v>
      </c>
      <c r="B19" s="12" t="s">
        <v>27</v>
      </c>
      <c r="C19" s="20">
        <v>5700</v>
      </c>
      <c r="D19" s="17"/>
      <c r="E19" s="17"/>
      <c r="F19" s="18"/>
      <c r="G19" s="16">
        <f t="shared" si="0"/>
        <v>0</v>
      </c>
    </row>
    <row r="20" spans="1:7">
      <c r="A20" s="11" t="s">
        <v>28</v>
      </c>
      <c r="B20" s="12" t="s">
        <v>27</v>
      </c>
      <c r="C20" s="20">
        <v>91</v>
      </c>
      <c r="D20" s="17"/>
      <c r="E20" s="17"/>
      <c r="F20" s="18"/>
      <c r="G20" s="16">
        <f t="shared" si="0"/>
        <v>0</v>
      </c>
    </row>
    <row r="21" spans="1:7">
      <c r="A21" s="11" t="s">
        <v>29</v>
      </c>
      <c r="B21" s="12" t="s">
        <v>27</v>
      </c>
      <c r="C21" s="20">
        <v>6600</v>
      </c>
      <c r="D21" s="17"/>
      <c r="E21" s="17"/>
      <c r="F21" s="18"/>
      <c r="G21" s="16">
        <f t="shared" si="0"/>
        <v>0</v>
      </c>
    </row>
    <row r="22" spans="1:7">
      <c r="A22" s="11" t="s">
        <v>30</v>
      </c>
      <c r="B22" s="12" t="s">
        <v>14</v>
      </c>
      <c r="C22" s="20">
        <v>1085</v>
      </c>
      <c r="D22" s="17"/>
      <c r="E22" s="17"/>
      <c r="F22" s="18"/>
      <c r="G22" s="16">
        <f t="shared" si="0"/>
        <v>0</v>
      </c>
    </row>
    <row r="23" spans="1:7">
      <c r="A23" s="11" t="s">
        <v>31</v>
      </c>
      <c r="B23" s="12" t="s">
        <v>14</v>
      </c>
      <c r="C23" s="20">
        <v>134</v>
      </c>
      <c r="D23" s="17"/>
      <c r="E23" s="17"/>
      <c r="F23" s="18"/>
      <c r="G23" s="16">
        <f t="shared" si="0"/>
        <v>0</v>
      </c>
    </row>
    <row r="24" spans="1:7">
      <c r="A24" s="22" t="s">
        <v>32</v>
      </c>
      <c r="B24" s="12" t="s">
        <v>14</v>
      </c>
      <c r="C24" s="20">
        <v>479</v>
      </c>
      <c r="D24" s="17"/>
      <c r="E24" s="17"/>
      <c r="F24" s="18"/>
      <c r="G24" s="16">
        <f t="shared" si="0"/>
        <v>0</v>
      </c>
    </row>
    <row r="25" spans="1:7">
      <c r="A25" s="22" t="s">
        <v>33</v>
      </c>
      <c r="B25" s="19" t="s">
        <v>14</v>
      </c>
      <c r="C25" s="20">
        <v>827</v>
      </c>
      <c r="D25" s="17"/>
      <c r="E25" s="17"/>
      <c r="F25" s="18"/>
      <c r="G25" s="16">
        <f t="shared" si="0"/>
        <v>0</v>
      </c>
    </row>
    <row r="26" spans="1:7">
      <c r="A26" s="22" t="s">
        <v>34</v>
      </c>
      <c r="B26" s="19" t="s">
        <v>14</v>
      </c>
      <c r="C26" s="20">
        <v>3621</v>
      </c>
      <c r="D26" s="17"/>
      <c r="E26" s="17"/>
      <c r="F26" s="18"/>
      <c r="G26" s="16">
        <f t="shared" si="0"/>
        <v>0</v>
      </c>
    </row>
    <row r="27" spans="1:7">
      <c r="A27" s="11" t="s">
        <v>35</v>
      </c>
      <c r="B27" s="12" t="s">
        <v>14</v>
      </c>
      <c r="C27" s="20">
        <v>1157</v>
      </c>
      <c r="D27" s="17"/>
      <c r="E27" s="17"/>
      <c r="F27" s="18"/>
      <c r="G27" s="16">
        <f t="shared" si="0"/>
        <v>0</v>
      </c>
    </row>
    <row r="28" spans="1:7">
      <c r="A28" s="11" t="s">
        <v>36</v>
      </c>
      <c r="B28" s="12" t="s">
        <v>14</v>
      </c>
      <c r="C28" s="20">
        <v>1238</v>
      </c>
      <c r="D28" s="17"/>
      <c r="E28" s="17"/>
      <c r="F28" s="18"/>
      <c r="G28" s="16">
        <f t="shared" si="0"/>
        <v>0</v>
      </c>
    </row>
    <row r="29" spans="1:7">
      <c r="A29" s="11" t="s">
        <v>37</v>
      </c>
      <c r="B29" s="12" t="s">
        <v>14</v>
      </c>
      <c r="C29" s="20">
        <v>713</v>
      </c>
      <c r="D29" s="17"/>
      <c r="E29" s="17"/>
      <c r="F29" s="18"/>
      <c r="G29" s="16">
        <f t="shared" si="0"/>
        <v>0</v>
      </c>
    </row>
    <row r="30" spans="1:7">
      <c r="A30" s="11" t="s">
        <v>38</v>
      </c>
      <c r="B30" s="12" t="s">
        <v>14</v>
      </c>
      <c r="C30" s="20">
        <v>2197</v>
      </c>
      <c r="D30" s="17"/>
      <c r="E30" s="17"/>
      <c r="F30" s="18"/>
      <c r="G30" s="16">
        <f t="shared" si="0"/>
        <v>0</v>
      </c>
    </row>
    <row r="31" spans="1:7">
      <c r="A31" s="11" t="s">
        <v>39</v>
      </c>
      <c r="B31" s="12" t="s">
        <v>14</v>
      </c>
      <c r="C31" s="20">
        <v>253</v>
      </c>
      <c r="D31" s="17"/>
      <c r="E31" s="17"/>
      <c r="F31" s="18"/>
      <c r="G31" s="16">
        <f t="shared" si="0"/>
        <v>0</v>
      </c>
    </row>
    <row r="32" spans="1:7">
      <c r="A32" s="11" t="s">
        <v>40</v>
      </c>
      <c r="B32" s="12" t="s">
        <v>14</v>
      </c>
      <c r="C32" s="20">
        <v>283</v>
      </c>
      <c r="D32" s="17"/>
      <c r="E32" s="17"/>
      <c r="F32" s="18"/>
      <c r="G32" s="16">
        <f t="shared" si="0"/>
        <v>0</v>
      </c>
    </row>
    <row r="33" spans="1:7">
      <c r="A33" s="11" t="s">
        <v>41</v>
      </c>
      <c r="B33" s="12" t="s">
        <v>14</v>
      </c>
      <c r="C33" s="20">
        <v>211</v>
      </c>
      <c r="D33" s="17"/>
      <c r="E33" s="17"/>
      <c r="F33" s="18"/>
      <c r="G33" s="16">
        <f t="shared" si="0"/>
        <v>0</v>
      </c>
    </row>
    <row r="34" spans="1:7">
      <c r="A34" s="11" t="s">
        <v>42</v>
      </c>
      <c r="B34" s="12" t="s">
        <v>14</v>
      </c>
      <c r="C34" s="20">
        <v>491</v>
      </c>
      <c r="D34" s="17"/>
      <c r="E34" s="17"/>
      <c r="F34" s="18"/>
      <c r="G34" s="16">
        <f t="shared" si="0"/>
        <v>0</v>
      </c>
    </row>
    <row r="35" spans="1:7">
      <c r="A35" s="11" t="s">
        <v>43</v>
      </c>
      <c r="B35" s="12" t="s">
        <v>14</v>
      </c>
      <c r="C35" s="20">
        <v>2947</v>
      </c>
      <c r="D35" s="17"/>
      <c r="E35" s="17"/>
      <c r="F35" s="18"/>
      <c r="G35" s="16">
        <f t="shared" si="0"/>
        <v>0</v>
      </c>
    </row>
    <row r="36" spans="1:7">
      <c r="A36" s="11" t="s">
        <v>44</v>
      </c>
      <c r="B36" s="12" t="s">
        <v>14</v>
      </c>
      <c r="C36" s="20">
        <v>223</v>
      </c>
      <c r="D36" s="17"/>
      <c r="E36" s="17"/>
      <c r="F36" s="18"/>
      <c r="G36" s="16">
        <f t="shared" si="0"/>
        <v>0</v>
      </c>
    </row>
    <row r="37" spans="1:7">
      <c r="A37" s="11" t="s">
        <v>45</v>
      </c>
      <c r="B37" s="12" t="s">
        <v>14</v>
      </c>
      <c r="C37" s="20">
        <v>657</v>
      </c>
      <c r="D37" s="17"/>
      <c r="E37" s="17"/>
      <c r="F37" s="18"/>
      <c r="G37" s="16">
        <f t="shared" si="0"/>
        <v>0</v>
      </c>
    </row>
    <row r="38" spans="1:7">
      <c r="A38" s="11" t="s">
        <v>46</v>
      </c>
      <c r="B38" s="12" t="s">
        <v>14</v>
      </c>
      <c r="C38" s="20">
        <v>2500</v>
      </c>
      <c r="D38" s="17"/>
      <c r="E38" s="17"/>
      <c r="F38" s="18"/>
      <c r="G38" s="16">
        <f t="shared" si="0"/>
        <v>0</v>
      </c>
    </row>
    <row r="39" spans="1:7">
      <c r="A39" s="11" t="s">
        <v>47</v>
      </c>
      <c r="B39" s="12" t="s">
        <v>14</v>
      </c>
      <c r="C39" s="20">
        <v>132</v>
      </c>
      <c r="D39" s="17"/>
      <c r="E39" s="17"/>
      <c r="F39" s="18"/>
      <c r="G39" s="16">
        <f t="shared" si="0"/>
        <v>0</v>
      </c>
    </row>
    <row r="40" spans="1:7">
      <c r="A40" s="11" t="s">
        <v>48</v>
      </c>
      <c r="B40" s="12" t="s">
        <v>14</v>
      </c>
      <c r="C40" s="20">
        <v>606</v>
      </c>
      <c r="D40" s="17"/>
      <c r="E40" s="17"/>
      <c r="F40" s="18"/>
      <c r="G40" s="16">
        <f t="shared" si="0"/>
        <v>0</v>
      </c>
    </row>
    <row r="41" spans="1:7">
      <c r="A41" s="11" t="s">
        <v>49</v>
      </c>
      <c r="B41" s="12" t="s">
        <v>11</v>
      </c>
      <c r="C41" s="20">
        <v>660</v>
      </c>
      <c r="D41" s="17"/>
      <c r="E41" s="17"/>
      <c r="F41" s="18"/>
      <c r="G41" s="16">
        <f t="shared" si="0"/>
        <v>0</v>
      </c>
    </row>
    <row r="42" spans="1:7">
      <c r="A42" s="11" t="s">
        <v>50</v>
      </c>
      <c r="B42" s="12" t="s">
        <v>14</v>
      </c>
      <c r="C42" s="20">
        <v>2219</v>
      </c>
      <c r="D42" s="17"/>
      <c r="E42" s="17"/>
      <c r="F42" s="18"/>
      <c r="G42" s="16">
        <f t="shared" si="0"/>
        <v>0</v>
      </c>
    </row>
    <row r="43" spans="1:7">
      <c r="A43" s="11" t="s">
        <v>51</v>
      </c>
      <c r="B43" s="12" t="s">
        <v>14</v>
      </c>
      <c r="C43" s="20">
        <v>2121</v>
      </c>
      <c r="D43" s="17"/>
      <c r="E43" s="17"/>
      <c r="F43" s="18"/>
      <c r="G43" s="16">
        <f t="shared" si="0"/>
        <v>0</v>
      </c>
    </row>
    <row r="44" spans="1:7">
      <c r="A44" s="11" t="s">
        <v>52</v>
      </c>
      <c r="B44" s="12" t="s">
        <v>14</v>
      </c>
      <c r="C44" s="20">
        <v>912</v>
      </c>
      <c r="D44" s="17"/>
      <c r="E44" s="17"/>
      <c r="F44" s="18"/>
      <c r="G44" s="16">
        <f t="shared" si="0"/>
        <v>0</v>
      </c>
    </row>
    <row r="45" spans="1:7">
      <c r="A45" s="11" t="s">
        <v>53</v>
      </c>
      <c r="B45" s="12" t="s">
        <v>14</v>
      </c>
      <c r="C45" s="20">
        <v>467</v>
      </c>
      <c r="D45" s="17"/>
      <c r="E45" s="17"/>
      <c r="F45" s="18"/>
      <c r="G45" s="16">
        <f t="shared" si="0"/>
        <v>0</v>
      </c>
    </row>
    <row r="46" spans="1:7">
      <c r="A46" s="11" t="s">
        <v>54</v>
      </c>
      <c r="B46" s="12" t="s">
        <v>14</v>
      </c>
      <c r="C46" s="20">
        <v>2500</v>
      </c>
      <c r="D46" s="17"/>
      <c r="E46" s="17"/>
      <c r="F46" s="18"/>
      <c r="G46" s="16">
        <f t="shared" si="0"/>
        <v>0</v>
      </c>
    </row>
    <row r="47" spans="1:7">
      <c r="A47" s="11" t="s">
        <v>55</v>
      </c>
      <c r="B47" s="12" t="s">
        <v>14</v>
      </c>
      <c r="C47" s="20">
        <v>1531</v>
      </c>
      <c r="D47" s="17"/>
      <c r="E47" s="17"/>
      <c r="F47" s="18"/>
      <c r="G47" s="16">
        <f t="shared" si="0"/>
        <v>0</v>
      </c>
    </row>
    <row r="48" spans="1:7">
      <c r="A48" s="11" t="s">
        <v>56</v>
      </c>
      <c r="B48" s="12" t="s">
        <v>57</v>
      </c>
      <c r="C48" s="20">
        <v>657</v>
      </c>
      <c r="D48" s="17"/>
      <c r="E48" s="17"/>
      <c r="F48" s="18"/>
      <c r="G48" s="16">
        <f t="shared" si="0"/>
        <v>0</v>
      </c>
    </row>
    <row r="49" spans="1:7">
      <c r="A49" s="11" t="s">
        <v>58</v>
      </c>
      <c r="B49" s="12" t="s">
        <v>14</v>
      </c>
      <c r="C49" s="20">
        <v>429</v>
      </c>
      <c r="D49" s="17"/>
      <c r="E49" s="17"/>
      <c r="F49" s="18"/>
      <c r="G49" s="16">
        <f t="shared" si="0"/>
        <v>0</v>
      </c>
    </row>
    <row r="50" spans="1:7">
      <c r="A50" s="11" t="s">
        <v>59</v>
      </c>
      <c r="B50" s="12" t="s">
        <v>14</v>
      </c>
      <c r="C50" s="20">
        <v>257</v>
      </c>
      <c r="D50" s="17"/>
      <c r="E50" s="17"/>
      <c r="F50" s="18"/>
      <c r="G50" s="16">
        <f t="shared" si="0"/>
        <v>0</v>
      </c>
    </row>
    <row r="51" spans="1:7">
      <c r="A51" s="11" t="s">
        <v>60</v>
      </c>
      <c r="B51" s="12" t="s">
        <v>14</v>
      </c>
      <c r="C51" s="20">
        <v>342</v>
      </c>
      <c r="D51" s="17"/>
      <c r="E51" s="17"/>
      <c r="F51" s="18"/>
      <c r="G51" s="16">
        <f t="shared" si="0"/>
        <v>0</v>
      </c>
    </row>
    <row r="52" spans="1:7">
      <c r="A52" s="11" t="s">
        <v>61</v>
      </c>
      <c r="B52" s="12" t="s">
        <v>14</v>
      </c>
      <c r="C52" s="20">
        <v>390</v>
      </c>
      <c r="D52" s="17"/>
      <c r="E52" s="17"/>
      <c r="F52" s="18"/>
      <c r="G52" s="16">
        <f t="shared" si="0"/>
        <v>0</v>
      </c>
    </row>
    <row r="53" spans="1:7">
      <c r="A53" s="11" t="s">
        <v>62</v>
      </c>
      <c r="B53" s="12" t="s">
        <v>14</v>
      </c>
      <c r="C53" s="20">
        <v>370</v>
      </c>
      <c r="D53" s="17"/>
      <c r="E53" s="17"/>
      <c r="F53" s="18"/>
      <c r="G53" s="16">
        <f t="shared" si="0"/>
        <v>0</v>
      </c>
    </row>
    <row r="54" spans="1:7">
      <c r="A54" s="11" t="s">
        <v>63</v>
      </c>
      <c r="B54" s="12" t="s">
        <v>11</v>
      </c>
      <c r="C54" s="20">
        <v>431</v>
      </c>
      <c r="D54" s="17"/>
      <c r="E54" s="17"/>
      <c r="F54" s="18"/>
      <c r="G54" s="16">
        <f t="shared" si="0"/>
        <v>0</v>
      </c>
    </row>
    <row r="55" spans="1:7">
      <c r="A55" s="11" t="s">
        <v>64</v>
      </c>
      <c r="B55" s="12" t="s">
        <v>14</v>
      </c>
      <c r="C55" s="20">
        <v>551</v>
      </c>
      <c r="D55" s="17"/>
      <c r="E55" s="17"/>
      <c r="F55" s="18"/>
      <c r="G55" s="16">
        <f t="shared" si="0"/>
        <v>0</v>
      </c>
    </row>
    <row r="56" spans="1:7">
      <c r="A56" s="11" t="s">
        <v>65</v>
      </c>
      <c r="B56" s="12" t="s">
        <v>57</v>
      </c>
      <c r="C56" s="20">
        <v>2500</v>
      </c>
      <c r="D56" s="17"/>
      <c r="E56" s="17"/>
      <c r="F56" s="18"/>
      <c r="G56" s="16">
        <f t="shared" si="0"/>
        <v>0</v>
      </c>
    </row>
    <row r="57" spans="1:7">
      <c r="A57" s="11" t="s">
        <v>66</v>
      </c>
      <c r="B57" s="12" t="s">
        <v>57</v>
      </c>
      <c r="C57" s="20">
        <v>104</v>
      </c>
      <c r="D57" s="17"/>
      <c r="E57" s="17"/>
      <c r="F57" s="18"/>
      <c r="G57" s="16">
        <f t="shared" si="0"/>
        <v>0</v>
      </c>
    </row>
    <row r="58" spans="1:7">
      <c r="A58" s="11" t="s">
        <v>67</v>
      </c>
      <c r="B58" s="12" t="s">
        <v>57</v>
      </c>
      <c r="C58" s="20">
        <v>130</v>
      </c>
      <c r="D58" s="17"/>
      <c r="E58" s="17"/>
      <c r="F58" s="18"/>
      <c r="G58" s="16">
        <f t="shared" si="0"/>
        <v>0</v>
      </c>
    </row>
    <row r="59" spans="1:7">
      <c r="A59" s="11" t="s">
        <v>68</v>
      </c>
      <c r="B59" s="12" t="s">
        <v>14</v>
      </c>
      <c r="C59" s="20">
        <v>1000</v>
      </c>
      <c r="D59" s="17"/>
      <c r="E59" s="17"/>
      <c r="F59" s="18"/>
      <c r="G59" s="16">
        <f t="shared" si="0"/>
        <v>0</v>
      </c>
    </row>
    <row r="60" spans="1:7">
      <c r="A60" s="10" t="s">
        <v>69</v>
      </c>
      <c r="B60" s="10"/>
      <c r="C60" s="10"/>
      <c r="D60" s="10"/>
      <c r="E60" s="10"/>
      <c r="F60" s="10"/>
      <c r="G60" s="10"/>
    </row>
    <row r="61" spans="1:7">
      <c r="A61" s="11" t="s">
        <v>70</v>
      </c>
      <c r="B61" s="12" t="s">
        <v>14</v>
      </c>
      <c r="C61" s="20">
        <v>100</v>
      </c>
      <c r="D61" s="14"/>
      <c r="E61" s="14"/>
      <c r="F61" s="15"/>
      <c r="G61" s="16">
        <f>SUM(D61:F61)*C61</f>
        <v>0</v>
      </c>
    </row>
    <row r="62" spans="1:7">
      <c r="A62" s="11" t="s">
        <v>71</v>
      </c>
      <c r="B62" s="12" t="s">
        <v>14</v>
      </c>
      <c r="C62" s="20">
        <v>250</v>
      </c>
      <c r="D62" s="14"/>
      <c r="E62" s="14"/>
      <c r="F62" s="15"/>
      <c r="G62" s="16">
        <f t="shared" ref="G62:G68" si="1">SUM(D62:F62)*C62</f>
        <v>0</v>
      </c>
    </row>
    <row r="63" spans="1:7">
      <c r="A63" s="11" t="s">
        <v>72</v>
      </c>
      <c r="B63" s="12" t="s">
        <v>14</v>
      </c>
      <c r="C63" s="20">
        <v>50</v>
      </c>
      <c r="D63" s="17"/>
      <c r="E63" s="17"/>
      <c r="F63" s="18"/>
      <c r="G63" s="16">
        <f t="shared" si="1"/>
        <v>0</v>
      </c>
    </row>
    <row r="64" spans="1:7">
      <c r="A64" s="11" t="s">
        <v>73</v>
      </c>
      <c r="B64" s="12" t="s">
        <v>14</v>
      </c>
      <c r="C64" s="20">
        <v>150</v>
      </c>
      <c r="D64" s="21"/>
      <c r="E64" s="21"/>
      <c r="F64" s="18"/>
      <c r="G64" s="16">
        <f t="shared" si="1"/>
        <v>0</v>
      </c>
    </row>
    <row r="65" spans="1:7">
      <c r="A65" s="11" t="s">
        <v>74</v>
      </c>
      <c r="B65" s="12" t="s">
        <v>14</v>
      </c>
      <c r="C65" s="20">
        <v>70</v>
      </c>
      <c r="D65" s="21"/>
      <c r="E65" s="21"/>
      <c r="F65" s="18"/>
      <c r="G65" s="16">
        <f t="shared" si="1"/>
        <v>0</v>
      </c>
    </row>
    <row r="66" spans="1:7">
      <c r="A66" s="11" t="s">
        <v>75</v>
      </c>
      <c r="B66" s="12" t="s">
        <v>14</v>
      </c>
      <c r="C66" s="20">
        <v>50</v>
      </c>
      <c r="D66" s="21"/>
      <c r="E66" s="21"/>
      <c r="F66" s="18"/>
      <c r="G66" s="16">
        <f t="shared" si="1"/>
        <v>0</v>
      </c>
    </row>
    <row r="67" spans="1:7">
      <c r="A67" s="11" t="s">
        <v>76</v>
      </c>
      <c r="B67" s="12" t="s">
        <v>14</v>
      </c>
      <c r="C67" s="20">
        <v>100</v>
      </c>
      <c r="D67" s="21"/>
      <c r="E67" s="21"/>
      <c r="F67" s="18"/>
      <c r="G67" s="16">
        <f t="shared" si="1"/>
        <v>0</v>
      </c>
    </row>
    <row r="68" spans="1:7">
      <c r="A68" s="11" t="s">
        <v>77</v>
      </c>
      <c r="B68" s="12" t="s">
        <v>78</v>
      </c>
      <c r="C68" s="20">
        <v>2755</v>
      </c>
      <c r="D68" s="21"/>
      <c r="E68" s="21"/>
      <c r="F68" s="18"/>
      <c r="G68" s="16">
        <f t="shared" si="1"/>
        <v>0</v>
      </c>
    </row>
    <row r="69" spans="1:7">
      <c r="A69" s="23" t="s">
        <v>79</v>
      </c>
      <c r="B69" s="24"/>
      <c r="C69" s="25"/>
      <c r="D69" s="26">
        <f t="shared" ref="D69:G69" si="2">SUM(D6:D59)+SUM(D61:D68)</f>
        <v>0</v>
      </c>
      <c r="E69" s="26">
        <f t="shared" si="2"/>
        <v>0</v>
      </c>
      <c r="F69" s="26">
        <f t="shared" si="2"/>
        <v>0</v>
      </c>
      <c r="G69" s="26">
        <f t="shared" si="2"/>
        <v>0</v>
      </c>
    </row>
    <row r="70" spans="1:7">
      <c r="A70" s="27"/>
      <c r="B70" s="28"/>
      <c r="C70" s="29"/>
      <c r="D70" s="30"/>
      <c r="E70" s="30"/>
      <c r="F70" s="30"/>
      <c r="G70" s="30"/>
    </row>
    <row r="71" spans="1:7">
      <c r="A71" s="31" t="s">
        <v>80</v>
      </c>
      <c r="B71" s="32"/>
      <c r="C71" s="33" t="s">
        <v>81</v>
      </c>
      <c r="D71" s="34"/>
      <c r="E71" s="30"/>
      <c r="F71" s="30"/>
      <c r="G71" s="30"/>
    </row>
    <row r="72" spans="1:7">
      <c r="A72" s="35"/>
      <c r="B72" s="29"/>
      <c r="C72" s="29"/>
      <c r="D72" s="36"/>
      <c r="E72" s="36"/>
      <c r="F72" s="36"/>
      <c r="G72" s="36"/>
    </row>
    <row r="73" spans="1:7">
      <c r="A73" s="37" t="s">
        <v>82</v>
      </c>
      <c r="B73" s="37"/>
      <c r="C73" s="37"/>
      <c r="D73" s="38">
        <f>IF($B$71="Yes",D69*100/115,0)</f>
        <v>0</v>
      </c>
      <c r="E73" s="38">
        <f t="shared" ref="E73:G73" si="3">IF($B$71="Yes",E69*100/115,0)</f>
        <v>0</v>
      </c>
      <c r="F73" s="38">
        <f t="shared" si="3"/>
        <v>0</v>
      </c>
      <c r="G73" s="38">
        <f t="shared" si="3"/>
        <v>0</v>
      </c>
    </row>
  </sheetData>
  <sheetProtection password="ECCE" sheet="1" objects="1" scenarios="1"/>
  <mergeCells count="5">
    <mergeCell ref="A5:G5"/>
    <mergeCell ref="A60:G60"/>
    <mergeCell ref="A69:C69"/>
    <mergeCell ref="C71:D71"/>
    <mergeCell ref="A73:C73"/>
  </mergeCells>
  <dataValidations count="1">
    <dataValidation type="list" showInputMessage="1" showErrorMessage="1" sqref="B71">
      <formula1>Sheet2!$A$2:$A$3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8" sqref="F8"/>
    </sheetView>
  </sheetViews>
  <sheetFormatPr defaultColWidth="9" defaultRowHeight="15" outlineLevelRow="2"/>
  <cols>
    <col min="1" max="1" width="10.4285714285714" customWidth="1"/>
  </cols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National Department of Health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2022-10-26T13:07:00Z</dcterms:created>
  <dcterms:modified xsi:type="dcterms:W3CDTF">2022-11-08T13:59:54Z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B40D758545584FCB84989C73321A5756</vt:lpwstr>
  </property>
  <property fmtid="{D5CDD505-2E9C-101B-9397-08002B2CF9AE}" pid="3" name="KSOProductBuildVer">
    <vt:lpwstr>1033-11.2.0.11380</vt:lpwstr>
  </property>
</Properties>
</file>