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20490" windowHeight="7020" firstSheet="2" activeTab="2"/>
  </bookViews>
  <sheets>
    <sheet name="ANNEXURE_A1_2021" sheetId="12" state="hidden" r:id="rId1"/>
    <sheet name="ANNEXURE_A1_2022" sheetId="14" state="hidden" r:id="rId2"/>
    <sheet name="ANNEXURE_A1_2023" sheetId="18" r:id="rId3"/>
    <sheet name="ROUNDED_R5" sheetId="3" state="hidden" r:id="rId4"/>
  </sheets>
  <definedNames>
    <definedName name="_xlnm.Print_Area" localSheetId="2">ANNEXURE_A1_2023!$A$1:$G$300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<sst xmlns="http://schemas.openxmlformats.org/spreadsheetml/2006/main" count="2906" uniqueCount="517">
  <si>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</si>
  <si>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</si>
  <si>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</si>
  <si>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</si>
  <si>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</si>
  <si>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</si>
  <si>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</si>
  <si>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</si>
  <si>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</si>
  <si>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</si>
  <si>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</si>
  <si>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</si>
  <si>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</si>
  <si>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</si>
  <si>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</si>
  <si>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</si>
  <si>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</si>
  <si>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</si>
  <si>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</si>
  <si>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</si>
  <si>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</si>
  <si>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</si>
  <si>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</si>
  <si>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</si>
  <si>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</si>
  <si>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</si>
  <si>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</si>
  <si>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</si>
  <si>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</si>
  <si>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</si>
  <si>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</si>
  <si>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</si>
  <si>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</si>
  <si>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</si>
  <si>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</si>
  <si>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</si>
  <si>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</si>
  <si>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</si>
  <si>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</si>
  <si>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</si>
  <si>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</si>
  <si>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</si>
  <si>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</si>
  <si>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</si>
  <si>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</si>
  <si>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</si>
  <si>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</si>
  <si>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</si>
  <si>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</si>
  <si>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</si>
  <si>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</si>
  <si>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</si>
  <si>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</si>
  <si>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</si>
  <si>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</si>
  <si>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</si>
  <si>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</si>
  <si>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</si>
  <si>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</si>
  <si>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</si>
  <si>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</si>
  <si>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</si>
  <si>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</si>
  <si>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</si>
  <si>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</si>
  <si>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</si>
  <si>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</si>
  <si>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</si>
  <si>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</si>
  <si>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</si>
  <si>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</si>
  <si>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</si>
  <si>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</si>
  <si>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</si>
  <si>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</si>
  <si>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</si>
  <si>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</si>
  <si>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</si>
  <si>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</si>
  <si>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</si>
  <si>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</si>
  <si>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</si>
  <si>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</si>
  <si>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</si>
  <si>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</si>
  <si>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</si>
  <si>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</si>
  <si>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</si>
  <si>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</si>
  <si>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</si>
  <si>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</si>
  <si>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</si>
  <si>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</si>
  <si>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</si>
  <si>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</si>
  <si>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</si>
  <si>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</si>
  <si>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</si>
  <si>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</si>
  <si>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</si>
  <si>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</si>
  <si>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</si>
  <si>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</si>
  <si>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</si>
  <si>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</si>
  <si>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</si>
  <si>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</si>
  <si>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</si>
  <si>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</si>
  <si>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</si>
  <si>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</si>
  <si>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</si>
  <si>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</si>
  <si>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</si>
  <si>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</si>
  <si>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</si>
  <si>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</si>
  <si>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</si>
  <si>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</si>
  <si>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</si>
  <si>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</si>
  <si>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</si>
  <si>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</si>
  <si>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</si>
  <si>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</si>
  <si>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</si>
  <si>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</si>
  <si>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</si>
  <si>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</si>
  <si>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</si>
  <si>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</si>
  <si>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</si>
  <si>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</si>
  <si>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</si>
  <si>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</si>
  <si>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</si>
  <si>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</si>
  <si>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</si>
  <si>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</si>
  <si>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</si>
  <si>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</si>
  <si>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</si>
  <si>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</si>
  <si>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</si>
  <si>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</si>
  <si>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</si>
  <si>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</si>
  <si>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</si>
  <si>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</si>
  <si>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</si>
  <si>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</si>
  <si>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</si>
  <si>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</si>
  <si>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</si>
  <si>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</si>
  <si>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</si>
  <si>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</si>
  <si>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</si>
  <si>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</si>
  <si>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</si>
  <si>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</si>
  <si>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</si>
  <si>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</si>
  <si>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</si>
  <si>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</si>
  <si>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</si>
  <si>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</si>
  <si>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</si>
  <si>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</si>
  <si>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</si>
  <si>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</si>
  <si>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</si>
  <si>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</si>
  <si>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</si>
  <si>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</si>
  <si>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</si>
  <si>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</si>
  <si>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</si>
  <si>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</si>
  <si>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</si>
  <si>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</si>
  <si>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</si>
  <si>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</si>
  <si>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</si>
  <si>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</si>
  <si>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</si>
  <si>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</si>
  <si>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</si>
  <si>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</si>
  <si>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</si>
  <si>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</si>
  <si>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</si>
  <si>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</si>
  <si>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</si>
  <si>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</si>
  <si>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</si>
  <si>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</si>
  <si>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</si>
  <si>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</si>
  <si>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</si>
  <si>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</si>
  <si>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</si>
  <si>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</si>
  <si>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</si>
  <si>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</si>
  <si>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</si>
  <si>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</si>
  <si>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</si>
  <si>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</si>
  <si>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</si>
  <si>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</si>
  <si>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</si>
  <si>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</si>
  <si>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</si>
  <si>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</si>
  <si>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</si>
  <si>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</si>
  <si>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</si>
  <si>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</si>
  <si>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</si>
  <si>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</si>
  <si>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</si>
  <si>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</si>
  <si>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</si>
  <si>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</si>
  <si>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</si>
  <si>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</si>
  <si>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</si>
  <si>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</si>
  <si>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</si>
  <si>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</si>
  <si>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</si>
  <si>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</si>
  <si>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</si>
  <si>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</si>
  <si>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</si>
  <si>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</si>
  <si>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</si>
  <si>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</si>
  <si>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</si>
  <si>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</si>
  <si>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</si>
  <si>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</si>
  <si>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</si>
  <si>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</si>
  <si>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</si>
  <si>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</si>
  <si>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</si>
  <si>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</si>
  <si>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</si>
  <si>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</si>
  <si>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</si>
  <si>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</si>
  <si>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</si>
  <si>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</si>
  <si>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</si>
  <si>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</si>
  <si>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</si>
  <si>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</si>
  <si>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</si>
  <si>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</si>
  <si>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</si>
  <si>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</si>
  <si>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</si>
  <si>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</si>
  <si>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</si>
  <si>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</si>
  <si>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</si>
  <si>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</si>
  <si>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</si>
  <si>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</si>
  <si>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</si>
  <si>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</si>
  <si>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</si>
  <si>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</si>
  <si>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</si>
  <si>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</si>
  <si>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</si>
  <si>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</si>
  <si>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</si>
  <si>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</si>
  <si>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</si>
  <si>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</si>
  <si>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</si>
  <si>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</si>
  <si>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</si>
  <si>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</si>
  <si>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</si>
  <si>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</si>
  <si>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</si>
  <si>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</si>
  <si>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</si>
  <si>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</si>
  <si>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</si>
  <si>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</si>
  <si>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</si>
  <si>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</si>
  <si>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</si>
  <si>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</si>
  <si>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</si>
  <si>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</si>
  <si>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</si>
  <si>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</si>
  <si>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</si>
  <si>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</si>
  <si>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</si>
  <si>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</si>
  <si>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</si>
  <si>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</si>
  <si>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</si>
  <si>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</si>
  <si>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</si>
  <si>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</si>
  <si>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</si>
  <si>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</si>
  <si>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</si>
  <si>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</si>
  <si>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</si>
  <si>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</si>
  <si>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</si>
  <si>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</si>
  <si>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</si>
  <si>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</si>
  <si>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</si>
  <si>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</si>
  <si>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</si>
  <si>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</si>
  <si>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</si>
  <si>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</si>
  <si>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</si>
  <si>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</si>
  <si>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</si>
  <si>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</si>
  <si>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</si>
  <si>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</si>
  <si>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</si>
  <si>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</si>
  <si>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</si>
  <si>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</si>
  <si>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</si>
  <si>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</si>
  <si>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</si>
  <si>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</si>
  <si>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</si>
  <si>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</si>
  <si>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</si>
  <si>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</si>
  <si>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</si>
  <si>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</si>
  <si>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</si>
  <si>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</si>
  <si>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</si>
  <si>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</si>
  <si>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</si>
  <si>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</si>
  <si>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</si>
  <si>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</si>
  <si>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</si>
  <si>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</si>
  <si>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</si>
  <si>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</si>
  <si>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</si>
  <si>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</si>
  <si>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</si>
  <si>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</si>
  <si>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</si>
  <si>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</si>
  <si>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</si>
  <si>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</si>
  <si>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</si>
  <si>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</si>
  <si>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</si>
  <si>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</si>
  <si>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</si>
  <si>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</si>
  <si>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</si>
  <si>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</si>
  <si>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</si>
  <si>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</si>
  <si>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</si>
  <si>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</si>
  <si>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</si>
  <si>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</si>
  <si>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</si>
  <si>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</si>
  <si>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</si>
  <si>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</si>
  <si>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</si>
  <si>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</si>
  <si>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</si>
  <si>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</si>
  <si>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</si>
  <si>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</si>
  <si>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</si>
  <si>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</si>
  <si>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</si>
  <si>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</si>
  <si>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</si>
  <si>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</si>
  <si>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</si>
  <si>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</si>
  <si>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</si>
  <si>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</si>
  <si>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</si>
  <si>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</si>
  <si>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</si>
  <si>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</si>
  <si>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</si>
  <si>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</si>
  <si>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</si>
  <si>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</si>
  <si>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</si>
  <si>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</si>
  <si>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</si>
  <si>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</si>
  <si>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</si>
  <si>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</si>
  <si>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Natural Birth – Facility Fee</t>
  </si>
  <si>
    <t>12 hours</t>
  </si>
  <si>
    <t>Oral Care Cat A – General medical practitioner</t>
  </si>
  <si>
    <t>Oral Care Cat A – Specialist medical practitioner</t>
  </si>
  <si>
    <t>Oral Care Cat B – General medical practitioner</t>
  </si>
  <si>
    <t>Oral Health Cat B – Specialist medical practitioner</t>
  </si>
  <si>
    <t>Oral Care Cat C – General medical practitioner</t>
  </si>
  <si>
    <t>Oral Care Cat C – Specialist medical practitioner</t>
  </si>
  <si>
    <t>Oral Care Cat D – General medical practitioner</t>
  </si>
  <si>
    <t>Oral Care Cat D – Specialist medical practitioner</t>
  </si>
  <si>
    <t>Oral Care Cat E – General medical practitioner</t>
  </si>
  <si>
    <t>Oral Care Cat E – Specialist medical practitioner</t>
  </si>
  <si>
    <t>Cosmetic Surgery Cat A – General medical practitioner</t>
  </si>
  <si>
    <t>Cosmetic Surgery Cat B – General medical practitioner</t>
  </si>
  <si>
    <t>Cosmetic Surgery Cat C – General medical practitioner</t>
  </si>
  <si>
    <t>Cosmetic Surgery Cat C – Specialist medical practitioner</t>
  </si>
  <si>
    <t>Cosmetic Surgery Cat D – General medical practitioner</t>
  </si>
  <si>
    <t>0837</t>
  </si>
  <si>
    <t>0431</t>
  </si>
  <si>
    <t>0432</t>
  </si>
  <si>
    <t xml:space="preserve">         </t>
  </si>
  <si>
    <t>0690</t>
  </si>
  <si>
    <t>Inpatient Specialised Intensive care – Facility Fee</t>
  </si>
  <si>
    <t>0691</t>
  </si>
  <si>
    <t>Inpatient Specialised Intensive Care – General medical practitioner</t>
  </si>
  <si>
    <t>0692</t>
  </si>
  <si>
    <t>Inpatient Specialised Intensive Care– Specialist medical practitioner</t>
  </si>
  <si>
    <t>Theatre Procedure Cat E – Facility Fee</t>
  </si>
  <si>
    <t>Theatre Procedure Cat E – General medical practitioner</t>
  </si>
  <si>
    <t>Theatre Procedure Cat E – Specialist medical practitioner</t>
  </si>
  <si>
    <t>06100</t>
  </si>
  <si>
    <t>Inpatient Specialised Intensive Care Paediatric – Facility Fee</t>
  </si>
  <si>
    <t>06101</t>
  </si>
  <si>
    <t>Inpatient Specialised Intensive Care Paediatric – General medical practitioner</t>
  </si>
  <si>
    <t>06102</t>
  </si>
  <si>
    <t>Inpatient Specialised Intensive Care Paediatric– Specialist medical practitioner</t>
  </si>
  <si>
    <t>06200</t>
  </si>
  <si>
    <t>Inpatient Specialised Intensive Care Neonatal – Facility Fee</t>
  </si>
  <si>
    <t>06201</t>
  </si>
  <si>
    <t>Inpatient Specialised Intensive Care Neonatal – General medical practitioner</t>
  </si>
  <si>
    <t>06202</t>
  </si>
  <si>
    <t>Inpatient Specialised Intensive Care Neonatal– Specialist medical practitioner</t>
  </si>
  <si>
    <t>Pharmaceutical – Chronic IP</t>
  </si>
  <si>
    <t>Pharmaceutical – Repeat scripts</t>
  </si>
  <si>
    <t>0836</t>
  </si>
  <si>
    <t>0835</t>
  </si>
  <si>
    <t>Pharmaceutical Flat Fee - Travel Medicines</t>
  </si>
  <si>
    <t>Pharmaceutical  - Travel Medicine</t>
  </si>
  <si>
    <t>Cosmetic Surgery Cat D – Specialist medical practitioner</t>
  </si>
  <si>
    <t xml:space="preserve">Nuclear Medicine Cat A - Specialist medical practitioner </t>
  </si>
  <si>
    <t xml:space="preserve">Nuclear Medicine Cat B - Specialist medical practitioner </t>
  </si>
  <si>
    <t xml:space="preserve">Nuclear Medicine Cat C - Specialist medical practitioner </t>
  </si>
  <si>
    <t>Positron Emission Tomography (PET) Cat E - Specialist medical practitioner</t>
  </si>
  <si>
    <t xml:space="preserve">Nuclear Medicine Cat D - Specialist medical practitioner </t>
  </si>
  <si>
    <t>Cosmetic Surgery Cat B –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</si>
  <si>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</si>
  <si>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</si>
  <si>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</si>
  <si>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</si>
  <si>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</si>
  <si>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</si>
  <si>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</si>
  <si>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</si>
  <si>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</si>
  <si>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</si>
  <si>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0141</t>
  </si>
  <si>
    <t>0142</t>
  </si>
  <si>
    <t>1040</t>
  </si>
  <si>
    <t>Telephonic Consultation – Facility Fee</t>
  </si>
  <si>
    <t>Telephonic</t>
  </si>
  <si>
    <t>1041</t>
  </si>
  <si>
    <t>Telephonic Consultation – General medical practitioner</t>
  </si>
  <si>
    <t>1042</t>
  </si>
  <si>
    <t>Telephonic Consultation – Specialist medical practitioner</t>
  </si>
  <si>
    <t>1043</t>
  </si>
  <si>
    <t>Telephonic Consultation – Nursing practitioner</t>
  </si>
  <si>
    <t>1044</t>
  </si>
  <si>
    <t>Telephonic Consultation – Allied Health practitioner</t>
  </si>
  <si>
    <t>Annexure A1</t>
  </si>
  <si>
    <t>Anaesthetics Cat D – General medical practitioner</t>
  </si>
  <si>
    <t>Anaesthetics Cat D – Specialist medical practitioner</t>
  </si>
  <si>
    <t>UNIFORM PATIENT FEE SCHEDULE 2021</t>
  </si>
  <si>
    <t>APPROVED UPFS 2021 FEE SCHEDULE FOR FULL PAYING USERS</t>
  </si>
  <si>
    <t>EFFECTIVE 01 APRIL 2021</t>
  </si>
  <si>
    <t xml:space="preserve">Autopsies </t>
  </si>
  <si>
    <t>Cosmetic Surgery</t>
  </si>
  <si>
    <t>Administration fee Covid-19 vaccine</t>
  </si>
  <si>
    <t>Per dose</t>
  </si>
  <si>
    <t>UNIFORM PATIENT FEE SCHEDULE 2022</t>
  </si>
  <si>
    <t>APPROVED UPFS 2022 FEE SCHEDULE FOR FULL PAYING USERS</t>
  </si>
  <si>
    <t>EFFECTIVE 01 APRIL 2022</t>
  </si>
  <si>
    <t>5.1% Increment</t>
  </si>
  <si>
    <t>TARIFFS UPFS 2023</t>
  </si>
  <si>
    <t>APPROVED UPFS 2023 FEE SCHEDULE FOR FULL PAYING USERS</t>
  </si>
  <si>
    <t>EFFECTIVE 01 APRIL 2023</t>
  </si>
  <si>
    <t>UNIFORM PATIENT FEE SCHEDULE 2023</t>
  </si>
  <si>
    <t>12 hours</t>
  </si>
  <si>
    <t xml:space="preserve">Medical Reports </t>
  </si>
  <si>
    <t xml:space="preserve">Mortuary </t>
  </si>
  <si>
    <t xml:space="preserve">Cosmetic Surgery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</si>
</sst>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8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1" fontId="13" fillId="0" borderId="18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0" fillId="0" borderId="1" xfId="0" applyBorder="1"/>
    <xf numFmtId="0" fontId="1" fillId="0" borderId="41" xfId="0" applyFont="1" applyBorder="1"/>
    <xf numFmtId="0" fontId="24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right" wrapText="1"/>
    </xf>
    <xf numFmtId="0" fontId="2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right" wrapText="1"/>
    </xf>
    <xf numFmtId="0" fontId="8" fillId="0" borderId="40" xfId="1" quotePrefix="1" applyFont="1" applyBorder="1" applyAlignment="1">
      <alignment horizontal="right" wrapText="1"/>
    </xf>
    <xf numFmtId="0" fontId="1" fillId="0" borderId="49" xfId="0" applyFont="1" applyBorder="1"/>
    <xf numFmtId="0" fontId="17" fillId="0" borderId="41" xfId="1" applyFont="1" applyFill="1" applyBorder="1" applyAlignment="1">
      <alignment wrapText="1"/>
    </xf>
    <xf numFmtId="0" fontId="2" fillId="0" borderId="1" xfId="1" applyNumberFormat="1" applyBorder="1" applyAlignment="1">
      <alignment horizontal="center"/>
    </xf>
    <xf numFmtId="0" fontId="12" fillId="0" borderId="9" xfId="1" applyNumberFormat="1" applyFont="1" applyBorder="1" applyAlignment="1">
      <alignment horizontal="center" wrapText="1"/>
    </xf>
    <xf numFmtId="0" fontId="17" fillId="0" borderId="18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right" wrapText="1"/>
    </xf>
    <xf numFmtId="49" fontId="6" fillId="0" borderId="33" xfId="1" applyNumberFormat="1" applyFont="1" applyFill="1" applyBorder="1" applyAlignment="1">
      <alignment horizontal="right" wrapText="1"/>
    </xf>
    <xf numFmtId="0" fontId="12" fillId="0" borderId="9" xfId="1" applyFont="1" applyFill="1" applyBorder="1" applyAlignment="1">
      <alignment wrapText="1"/>
    </xf>
    <xf numFmtId="0" fontId="12" fillId="0" borderId="9" xfId="1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/>
    </xf>
    <xf numFmtId="49" fontId="9" fillId="0" borderId="40" xfId="1" quotePrefix="1" applyNumberFormat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right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horizontal="center"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8" fillId="0" borderId="33" xfId="1" quotePrefix="1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49" fontId="9" fillId="0" borderId="39" xfId="1" applyNumberFormat="1" applyFont="1" applyBorder="1" applyAlignment="1">
      <alignment horizontal="right"/>
    </xf>
    <xf numFmtId="1" fontId="13" fillId="0" borderId="22" xfId="0" applyNumberFormat="1" applyFont="1" applyFill="1" applyBorder="1" applyAlignment="1">
      <alignment horizontal="right" wrapText="1"/>
    </xf>
    <xf numFmtId="0" fontId="24" fillId="0" borderId="54" xfId="0" applyFont="1" applyFill="1" applyBorder="1" applyAlignment="1">
      <alignment horizontal="center" wrapText="1"/>
    </xf>
    <xf numFmtId="49" fontId="8" fillId="0" borderId="16" xfId="1" applyNumberFormat="1" applyFont="1" applyFill="1" applyBorder="1" applyAlignment="1">
      <alignment horizontal="right" wrapText="1"/>
    </xf>
    <xf numFmtId="49" fontId="5" fillId="0" borderId="39" xfId="1" applyNumberFormat="1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right"/>
    </xf>
    <xf numFmtId="0" fontId="23" fillId="0" borderId="54" xfId="0" applyFont="1" applyFill="1" applyBorder="1" applyAlignment="1">
      <alignment horizontal="right" wrapText="1"/>
    </xf>
    <xf numFmtId="49" fontId="9" fillId="0" borderId="48" xfId="1" applyNumberFormat="1" applyFont="1" applyBorder="1" applyAlignment="1">
      <alignment horizontal="right"/>
    </xf>
    <xf numFmtId="0" fontId="23" fillId="0" borderId="58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right" wrapText="1"/>
    </xf>
    <xf numFmtId="0" fontId="12" fillId="0" borderId="18" xfId="1" applyFont="1" applyFill="1" applyBorder="1" applyAlignment="1">
      <alignment horizontal="right" wrapText="1"/>
    </xf>
    <xf numFmtId="0" fontId="2" fillId="0" borderId="18" xfId="1" applyNumberFormat="1" applyBorder="1" applyAlignment="1">
      <alignment horizontal="center"/>
    </xf>
    <xf numFmtId="0" fontId="2" fillId="0" borderId="18" xfId="1" applyNumberFormat="1" applyBorder="1"/>
    <xf numFmtId="0" fontId="17" fillId="0" borderId="23" xfId="1" applyFont="1" applyBorder="1" applyAlignment="1">
      <alignment horizontal="center" wrapText="1"/>
    </xf>
    <xf numFmtId="0" fontId="15" fillId="0" borderId="20" xfId="1" applyFont="1" applyFill="1" applyBorder="1" applyAlignment="1">
      <alignment wrapText="1"/>
    </xf>
    <xf numFmtId="0" fontId="17" fillId="0" borderId="54" xfId="1" applyFont="1" applyFill="1" applyBorder="1" applyAlignment="1">
      <alignment horizontal="right" wrapText="1"/>
    </xf>
    <xf numFmtId="0" fontId="6" fillId="0" borderId="36" xfId="1" applyFont="1" applyFill="1" applyBorder="1" applyAlignment="1">
      <alignment horizontal="right" wrapText="1"/>
    </xf>
    <xf numFmtId="0" fontId="12" fillId="0" borderId="18" xfId="1" applyFont="1" applyFill="1" applyBorder="1" applyAlignment="1">
      <alignment wrapText="1"/>
    </xf>
    <xf numFmtId="0" fontId="12" fillId="0" borderId="18" xfId="1" applyFont="1" applyFill="1" applyBorder="1" applyAlignment="1">
      <alignment horizontal="center" wrapText="1"/>
    </xf>
    <xf numFmtId="0" fontId="17" fillId="0" borderId="15" xfId="1" applyFont="1" applyFill="1" applyBorder="1"/>
    <xf numFmtId="0" fontId="6" fillId="0" borderId="40" xfId="1" applyFont="1" applyFill="1" applyBorder="1" applyAlignment="1">
      <alignment horizontal="right" wrapText="1"/>
    </xf>
    <xf numFmtId="0" fontId="12" fillId="0" borderId="24" xfId="1" applyFont="1" applyFill="1" applyBorder="1" applyAlignment="1">
      <alignment wrapText="1"/>
    </xf>
    <xf numFmtId="0" fontId="12" fillId="0" borderId="24" xfId="1" applyFont="1" applyFill="1" applyBorder="1" applyAlignment="1">
      <alignment horizontal="center" wrapText="1"/>
    </xf>
    <xf numFmtId="0" fontId="6" fillId="0" borderId="33" xfId="1" applyFont="1" applyFill="1" applyBorder="1" applyAlignment="1">
      <alignment horizontal="right" wrapText="1"/>
    </xf>
    <xf numFmtId="0" fontId="8" fillId="0" borderId="36" xfId="1" applyFont="1" applyFill="1" applyBorder="1" applyAlignment="1">
      <alignment horizontal="right" wrapText="1"/>
    </xf>
    <xf numFmtId="0" fontId="13" fillId="0" borderId="54" xfId="1" applyNumberFormat="1" applyFont="1" applyBorder="1" applyAlignment="1">
      <alignment horizontal="center" wrapText="1"/>
    </xf>
    <xf numFmtId="1" fontId="13" fillId="0" borderId="54" xfId="0" applyNumberFormat="1" applyFont="1" applyFill="1" applyBorder="1" applyAlignment="1">
      <alignment horizontal="right" wrapText="1"/>
    </xf>
    <xf numFmtId="1" fontId="13" fillId="0" borderId="58" xfId="0" applyNumberFormat="1" applyFont="1" applyFill="1" applyBorder="1" applyAlignment="1">
      <alignment horizontal="right" wrapText="1"/>
    </xf>
    <xf numFmtId="1" fontId="13" fillId="0" borderId="14" xfId="0" applyNumberFormat="1" applyFont="1" applyFill="1" applyBorder="1" applyAlignment="1">
      <alignment horizontal="right" wrapText="1"/>
    </xf>
    <xf numFmtId="1" fontId="13" fillId="0" borderId="49" xfId="0" applyNumberFormat="1" applyFont="1" applyFill="1" applyBorder="1" applyAlignment="1">
      <alignment horizontal="right" wrapText="1"/>
    </xf>
    <xf numFmtId="1" fontId="13" fillId="0" borderId="51" xfId="0" applyNumberFormat="1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20" fillId="0" borderId="24" xfId="1" applyNumberFormat="1" applyFont="1" applyFill="1" applyBorder="1" applyAlignment="1">
      <alignment horizontal="center" wrapText="1"/>
    </xf>
    <xf numFmtId="0" fontId="2" fillId="0" borderId="22" xfId="1" applyFill="1" applyBorder="1"/>
    <xf numFmtId="0" fontId="13" fillId="0" borderId="15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25" fillId="0" borderId="0" xfId="0" applyFont="1" applyFill="1" applyBorder="1"/>
    <xf numFmtId="0" fontId="2" fillId="0" borderId="0" xfId="1" applyFont="1" applyFill="1" applyBorder="1"/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3" fillId="0" borderId="29" xfId="1" applyFont="1" applyBorder="1" applyAlignment="1"/>
    <xf numFmtId="0" fontId="16" fillId="0" borderId="60" xfId="1" applyFont="1" applyBorder="1" applyAlignment="1">
      <alignment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4" xfId="1" applyFont="1" applyFill="1" applyBorder="1" applyAlignment="1">
      <alignment horizontal="center" wrapText="1"/>
    </xf>
    <xf numFmtId="49" fontId="8" fillId="0" borderId="54" xfId="1" applyNumberFormat="1" applyFont="1" applyFill="1" applyBorder="1" applyAlignment="1">
      <alignment horizontal="right" wrapText="1"/>
    </xf>
    <xf numFmtId="0" fontId="15" fillId="0" borderId="54" xfId="1" applyFont="1" applyFill="1" applyBorder="1" applyAlignment="1">
      <alignment wrapText="1"/>
    </xf>
    <xf numFmtId="49" fontId="8" fillId="0" borderId="18" xfId="1" applyNumberFormat="1" applyFont="1" applyFill="1" applyBorder="1" applyAlignment="1">
      <alignment horizontal="right" wrapText="1"/>
    </xf>
    <xf numFmtId="49" fontId="8" fillId="0" borderId="24" xfId="1" applyNumberFormat="1" applyFont="1" applyFill="1" applyBorder="1" applyAlignment="1">
      <alignment horizontal="right" wrapText="1"/>
    </xf>
    <xf numFmtId="0" fontId="0" fillId="0" borderId="42" xfId="0" applyBorder="1"/>
    <xf numFmtId="0" fontId="13" fillId="0" borderId="54" xfId="0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0" fontId="17" fillId="0" borderId="70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right" wrapText="1"/>
    </xf>
    <xf numFmtId="0" fontId="17" fillId="0" borderId="6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9" fillId="0" borderId="2" xfId="1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3" fillId="0" borderId="29" xfId="1" applyFont="1" applyBorder="1" applyAlignment="1"/>
    <xf numFmtId="0" fontId="16" fillId="0" borderId="60" xfId="1" applyFont="1" applyBorder="1" applyAlignment="1">
      <alignment wrapText="1"/>
    </xf>
    <xf numFmtId="1" fontId="13" fillId="0" borderId="21" xfId="0" applyNumberFormat="1" applyFont="1" applyFill="1" applyBorder="1" applyAlignment="1">
      <alignment horizontal="right" wrapText="1"/>
    </xf>
    <xf numFmtId="1" fontId="13" fillId="0" borderId="20" xfId="0" applyNumberFormat="1" applyFont="1" applyFill="1" applyBorder="1" applyAlignment="1">
      <alignment horizontal="right" wrapText="1"/>
    </xf>
    <xf numFmtId="1" fontId="13" fillId="0" borderId="59" xfId="0" applyNumberFormat="1" applyFont="1" applyFill="1" applyBorder="1" applyAlignment="1">
      <alignment horizontal="right" wrapText="1"/>
    </xf>
    <xf numFmtId="0" fontId="9" fillId="0" borderId="71" xfId="1" applyFont="1" applyBorder="1" applyAlignment="1">
      <alignment wrapText="1"/>
    </xf>
    <xf numFmtId="0" fontId="20" fillId="0" borderId="54" xfId="1" applyNumberFormat="1" applyFont="1" applyFill="1" applyBorder="1" applyAlignment="1">
      <alignment horizontal="center" wrapText="1"/>
    </xf>
    <xf numFmtId="0" fontId="17" fillId="0" borderId="58" xfId="1" applyFont="1" applyFill="1" applyBorder="1"/>
    <xf numFmtId="0" fontId="13" fillId="8" borderId="9" xfId="0" applyFont="1" applyFill="1" applyBorder="1" applyAlignment="1">
      <alignment horizontal="right" wrapText="1"/>
    </xf>
    <xf numFmtId="0" fontId="15" fillId="0" borderId="20" xfId="1" applyFont="1" applyBorder="1" applyAlignment="1">
      <alignment wrapText="1"/>
    </xf>
    <xf numFmtId="0" fontId="17" fillId="0" borderId="18" xfId="1" applyFont="1" applyBorder="1" applyAlignment="1">
      <alignment vertical="center" wrapText="1"/>
    </xf>
    <xf numFmtId="0" fontId="17" fillId="0" borderId="18" xfId="1" applyFont="1" applyBorder="1" applyAlignment="1">
      <alignment horizontal="center" vertical="center" wrapText="1"/>
    </xf>
    <xf numFmtId="0" fontId="17" fillId="0" borderId="24" xfId="1" applyFont="1" applyBorder="1" applyAlignment="1">
      <alignment vertical="center" wrapText="1"/>
    </xf>
    <xf numFmtId="49" fontId="9" fillId="11" borderId="16" xfId="0" applyNumberFormat="1" applyFont="1" applyFill="1" applyBorder="1" applyAlignment="1">
      <alignment horizontal="right" wrapText="1"/>
    </xf>
    <xf numFmtId="0" fontId="17" fillId="11" borderId="70" xfId="0" applyFont="1" applyFill="1" applyBorder="1" applyAlignment="1">
      <alignment wrapText="1"/>
    </xf>
    <xf numFmtId="0" fontId="17" fillId="11" borderId="18" xfId="0" applyFont="1" applyFill="1" applyBorder="1" applyAlignment="1">
      <alignment horizontal="center" wrapText="1"/>
    </xf>
    <xf numFmtId="49" fontId="9" fillId="11" borderId="40" xfId="0" applyNumberFormat="1" applyFont="1" applyFill="1" applyBorder="1" applyAlignment="1">
      <alignment horizontal="right" wrapText="1"/>
    </xf>
    <xf numFmtId="0" fontId="17" fillId="11" borderId="69" xfId="0" applyFont="1" applyFill="1" applyBorder="1" applyAlignment="1">
      <alignment wrapText="1"/>
    </xf>
    <xf numFmtId="0" fontId="17" fillId="11" borderId="24" xfId="0" applyFont="1" applyFill="1" applyBorder="1" applyAlignment="1">
      <alignment horizontal="center" wrapText="1"/>
    </xf>
    <xf numFmtId="0" fontId="17" fillId="11" borderId="54" xfId="0" applyFont="1" applyFill="1" applyBorder="1" applyAlignment="1">
      <alignment horizontal="center" wrapText="1"/>
    </xf>
    <xf numFmtId="49" fontId="9" fillId="11" borderId="19" xfId="0" applyNumberFormat="1" applyFont="1" applyFill="1" applyBorder="1" applyAlignment="1">
      <alignment horizontal="right" wrapText="1"/>
    </xf>
    <xf numFmtId="0" fontId="17" fillId="11" borderId="1" xfId="0" applyFont="1" applyFill="1" applyBorder="1" applyAlignment="1">
      <alignment wrapText="1"/>
    </xf>
    <xf numFmtId="0" fontId="14" fillId="0" borderId="18" xfId="1" applyFont="1" applyBorder="1" applyAlignment="1">
      <alignment horizontal="center" wrapText="1"/>
    </xf>
    <xf numFmtId="49" fontId="9" fillId="0" borderId="36" xfId="1" quotePrefix="1" applyNumberFormat="1" applyFont="1" applyBorder="1" applyAlignment="1">
      <alignment horizontal="right" wrapText="1"/>
    </xf>
    <xf numFmtId="49" fontId="9" fillId="0" borderId="36" xfId="1" applyNumberFormat="1" applyFont="1" applyBorder="1" applyAlignment="1">
      <alignment horizontal="right"/>
    </xf>
    <xf numFmtId="49" fontId="9" fillId="0" borderId="16" xfId="1" applyNumberFormat="1" applyFont="1" applyBorder="1" applyAlignment="1">
      <alignment horizontal="right" wrapText="1"/>
    </xf>
    <xf numFmtId="0" fontId="9" fillId="0" borderId="57" xfId="1" applyFont="1" applyBorder="1"/>
    <xf numFmtId="0" fontId="9" fillId="0" borderId="17" xfId="1" applyFont="1" applyBorder="1"/>
    <xf numFmtId="49" fontId="9" fillId="0" borderId="48" xfId="1" applyNumberFormat="1" applyFont="1" applyBorder="1" applyAlignment="1">
      <alignment horizontal="right" wrapText="1"/>
    </xf>
    <xf numFmtId="0" fontId="9" fillId="0" borderId="18" xfId="1" applyFont="1" applyBorder="1" applyAlignment="1">
      <alignment horizontal="justify" wrapText="1"/>
    </xf>
    <xf numFmtId="0" fontId="9" fillId="0" borderId="54" xfId="0" applyFont="1" applyBorder="1"/>
    <xf numFmtId="0" fontId="28" fillId="0" borderId="54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3" fillId="0" borderId="54" xfId="0" applyFont="1" applyBorder="1" applyAlignment="1">
      <alignment horizontal="right" wrapText="1"/>
    </xf>
    <xf numFmtId="0" fontId="23" fillId="0" borderId="58" xfId="0" applyFont="1" applyBorder="1" applyAlignment="1">
      <alignment horizontal="right" wrapText="1"/>
    </xf>
    <xf numFmtId="0" fontId="9" fillId="0" borderId="18" xfId="0" applyFont="1" applyBorder="1" applyAlignment="1">
      <alignment horizontal="justify" wrapText="1"/>
    </xf>
    <xf numFmtId="0" fontId="28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horizontal="right" wrapText="1"/>
    </xf>
    <xf numFmtId="0" fontId="23" fillId="0" borderId="15" xfId="0" applyFont="1" applyBorder="1" applyAlignment="1">
      <alignment horizontal="right" wrapText="1"/>
    </xf>
    <xf numFmtId="0" fontId="9" fillId="0" borderId="24" xfId="0" applyFont="1" applyBorder="1" applyAlignment="1">
      <alignment horizontal="justify" wrapText="1"/>
    </xf>
    <xf numFmtId="0" fontId="28" fillId="0" borderId="24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2" xfId="0" applyFont="1" applyBorder="1" applyAlignment="1">
      <alignment horizontal="right" wrapText="1"/>
    </xf>
    <xf numFmtId="1" fontId="13" fillId="0" borderId="18" xfId="0" applyNumberFormat="1" applyFont="1" applyBorder="1" applyAlignment="1">
      <alignment horizontal="right" wrapText="1"/>
    </xf>
    <xf numFmtId="1" fontId="13" fillId="0" borderId="15" xfId="0" applyNumberFormat="1" applyFont="1" applyBorder="1" applyAlignment="1">
      <alignment horizontal="right" wrapText="1"/>
    </xf>
    <xf numFmtId="0" fontId="9" fillId="0" borderId="8" xfId="1" applyFont="1" applyBorder="1" applyAlignment="1">
      <alignment wrapText="1"/>
    </xf>
    <xf numFmtId="0" fontId="9" fillId="0" borderId="72" xfId="1" applyFont="1" applyBorder="1" applyAlignment="1">
      <alignment wrapText="1"/>
    </xf>
    <xf numFmtId="0" fontId="9" fillId="0" borderId="56" xfId="1" applyFont="1" applyBorder="1" applyAlignment="1">
      <alignment wrapText="1"/>
    </xf>
    <xf numFmtId="0" fontId="9" fillId="0" borderId="48" xfId="1" applyFont="1" applyBorder="1" applyAlignment="1">
      <alignment wrapText="1"/>
    </xf>
    <xf numFmtId="0" fontId="9" fillId="0" borderId="43" xfId="1" applyFont="1" applyBorder="1" applyAlignment="1">
      <alignment wrapText="1"/>
    </xf>
    <xf numFmtId="0" fontId="12" fillId="0" borderId="18" xfId="1" applyFont="1" applyBorder="1" applyAlignment="1">
      <alignment horizontal="right" wrapText="1"/>
    </xf>
    <xf numFmtId="0" fontId="20" fillId="0" borderId="18" xfId="1" applyFont="1" applyBorder="1" applyAlignment="1">
      <alignment horizontal="center" wrapText="1"/>
    </xf>
    <xf numFmtId="0" fontId="6" fillId="0" borderId="40" xfId="1" applyFont="1" applyBorder="1" applyAlignment="1">
      <alignment horizontal="right" wrapText="1"/>
    </xf>
    <xf numFmtId="0" fontId="12" fillId="0" borderId="24" xfId="1" applyFont="1" applyBorder="1" applyAlignment="1">
      <alignment wrapText="1"/>
    </xf>
    <xf numFmtId="0" fontId="12" fillId="0" borderId="24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17" fillId="0" borderId="12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2" fillId="0" borderId="18" xfId="1" applyBorder="1" applyAlignment="1">
      <alignment horizontal="center"/>
    </xf>
    <xf numFmtId="0" fontId="2" fillId="0" borderId="18" xfId="1" applyBorder="1"/>
    <xf numFmtId="0" fontId="17" fillId="0" borderId="41" xfId="1" applyFont="1" applyBorder="1" applyAlignment="1">
      <alignment wrapText="1"/>
    </xf>
    <xf numFmtId="0" fontId="2" fillId="0" borderId="1" xfId="1" applyBorder="1" applyAlignment="1">
      <alignment horizontal="center"/>
    </xf>
    <xf numFmtId="1" fontId="13" fillId="0" borderId="24" xfId="0" applyNumberFormat="1" applyFont="1" applyBorder="1" applyAlignment="1">
      <alignment horizontal="right" wrapText="1"/>
    </xf>
    <xf numFmtId="1" fontId="13" fillId="0" borderId="22" xfId="0" applyNumberFormat="1" applyFont="1" applyBorder="1" applyAlignment="1">
      <alignment horizontal="right" wrapText="1"/>
    </xf>
    <xf numFmtId="0" fontId="21" fillId="0" borderId="45" xfId="1" applyFont="1" applyBorder="1" applyAlignment="1">
      <alignment horizontal="center" wrapText="1"/>
    </xf>
    <xf numFmtId="0" fontId="13" fillId="0" borderId="45" xfId="1" applyFont="1" applyBorder="1" applyAlignment="1">
      <alignment horizontal="center" wrapText="1"/>
    </xf>
    <xf numFmtId="0" fontId="20" fillId="0" borderId="45" xfId="1" applyFont="1" applyBorder="1" applyAlignment="1">
      <alignment horizontal="center" wrapText="1"/>
    </xf>
    <xf numFmtId="0" fontId="13" fillId="0" borderId="20" xfId="1" applyFont="1" applyBorder="1" applyAlignment="1">
      <alignment horizontal="right" wrapText="1"/>
    </xf>
    <xf numFmtId="0" fontId="13" fillId="0" borderId="59" xfId="1" applyFont="1" applyBorder="1" applyAlignment="1">
      <alignment horizontal="right" wrapText="1"/>
    </xf>
    <xf numFmtId="1" fontId="13" fillId="0" borderId="54" xfId="0" applyNumberFormat="1" applyFont="1" applyBorder="1" applyAlignment="1">
      <alignment horizontal="right" wrapText="1"/>
    </xf>
    <xf numFmtId="1" fontId="13" fillId="0" borderId="21" xfId="0" applyNumberFormat="1" applyFont="1" applyBorder="1" applyAlignment="1">
      <alignment horizontal="right" wrapText="1"/>
    </xf>
    <xf numFmtId="1" fontId="13" fillId="0" borderId="20" xfId="0" applyNumberFormat="1" applyFont="1" applyBorder="1" applyAlignment="1">
      <alignment horizontal="right" wrapText="1"/>
    </xf>
    <xf numFmtId="1" fontId="13" fillId="0" borderId="59" xfId="0" applyNumberFormat="1" applyFont="1" applyBorder="1" applyAlignment="1">
      <alignment horizontal="right" wrapText="1"/>
    </xf>
    <xf numFmtId="2" fontId="13" fillId="8" borderId="9" xfId="0" applyNumberFormat="1" applyFont="1" applyFill="1" applyBorder="1" applyAlignment="1">
      <alignment horizontal="right" wrapText="1"/>
    </xf>
    <xf numFmtId="2" fontId="13" fillId="8" borderId="10" xfId="0" applyNumberFormat="1" applyFont="1" applyFill="1" applyBorder="1" applyAlignment="1">
      <alignment horizontal="right" wrapText="1"/>
    </xf>
    <xf numFmtId="0" fontId="11" fillId="0" borderId="27" xfId="1" applyFont="1" applyBorder="1" applyAlignment="1">
      <alignment wrapText="1"/>
    </xf>
    <xf numFmtId="0" fontId="2" fillId="0" borderId="1" xfId="1" applyBorder="1"/>
    <xf numFmtId="0" fontId="2" fillId="0" borderId="42" xfId="1" applyBorder="1"/>
    <xf numFmtId="0" fontId="2" fillId="0" borderId="28" xfId="1" applyBorder="1"/>
    <xf numFmtId="0" fontId="3" fillId="0" borderId="29" xfId="1" applyFont="1" applyBorder="1"/>
    <xf numFmtId="0" fontId="16" fillId="0" borderId="60" xfId="1" applyFont="1" applyBorder="1" applyAlignment="1">
      <alignment wrapText="1"/>
    </xf>
    <xf numFmtId="0" fontId="13" fillId="0" borderId="26" xfId="1" applyFont="1" applyBorder="1" applyAlignment="1">
      <alignment horizontal="right" wrapText="1"/>
    </xf>
    <xf numFmtId="0" fontId="17" fillId="0" borderId="20" xfId="1" applyFont="1" applyBorder="1" applyAlignment="1">
      <alignment wrapText="1"/>
    </xf>
    <xf numFmtId="0" fontId="17" fillId="0" borderId="20" xfId="1" applyFont="1" applyBorder="1" applyAlignment="1">
      <alignment horizontal="center" wrapText="1"/>
    </xf>
    <xf numFmtId="0" fontId="20" fillId="0" borderId="54" xfId="1" applyFont="1" applyBorder="1" applyAlignment="1">
      <alignment horizontal="center" wrapText="1"/>
    </xf>
    <xf numFmtId="0" fontId="13" fillId="0" borderId="58" xfId="1" applyFont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8" xfId="1" applyFont="1" applyFill="1" applyBorder="1" applyAlignment="1">
      <alignment horizontal="right" wrapText="1"/>
    </xf>
    <xf numFmtId="0" fontId="13" fillId="0" borderId="15" xfId="1" applyFont="1" applyFill="1" applyBorder="1" applyAlignment="1">
      <alignment horizontal="right" wrapText="1"/>
    </xf>
    <xf numFmtId="1" fontId="13" fillId="0" borderId="51" xfId="0" applyNumberFormat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11" fillId="0" borderId="32" xfId="1" applyFont="1" applyFill="1" applyBorder="1" applyAlignment="1">
      <alignment wrapText="1"/>
    </xf>
    <xf numFmtId="0" fontId="19" fillId="0" borderId="29" xfId="1" applyFont="1" applyFill="1" applyBorder="1" applyAlignment="1"/>
    <xf numFmtId="0" fontId="19" fillId="0" borderId="30" xfId="1" applyFont="1" applyFill="1" applyBorder="1" applyAlignment="1"/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11" fillId="0" borderId="27" xfId="1" applyFont="1" applyBorder="1" applyAlignment="1">
      <alignment horizontal="left" wrapText="1"/>
    </xf>
    <xf numFmtId="0" fontId="11" fillId="0" borderId="28" xfId="1" applyFont="1" applyBorder="1" applyAlignment="1">
      <alignment horizontal="left" wrapText="1"/>
    </xf>
    <xf numFmtId="0" fontId="2" fillId="0" borderId="28" xfId="1" applyBorder="1" applyAlignment="1"/>
    <xf numFmtId="0" fontId="2" fillId="0" borderId="34" xfId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6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29" xfId="1" applyNumberFormat="1" applyBorder="1" applyAlignment="1">
      <alignment horizontal="center"/>
    </xf>
    <xf numFmtId="0" fontId="11" fillId="0" borderId="60" xfId="1" applyFont="1" applyBorder="1" applyAlignment="1">
      <alignment wrapText="1"/>
    </xf>
    <xf numFmtId="0" fontId="3" fillId="0" borderId="29" xfId="1" applyFont="1" applyBorder="1" applyAlignment="1"/>
    <xf numFmtId="0" fontId="3" fillId="0" borderId="30" xfId="1" applyFont="1" applyBorder="1" applyAlignment="1"/>
    <xf numFmtId="0" fontId="11" fillId="0" borderId="27" xfId="1" applyFont="1" applyBorder="1" applyAlignment="1">
      <alignment wrapText="1"/>
    </xf>
    <xf numFmtId="0" fontId="16" fillId="0" borderId="41" xfId="1" applyFont="1" applyBorder="1" applyAlignment="1">
      <alignment wrapText="1"/>
    </xf>
    <xf numFmtId="0" fontId="2" fillId="0" borderId="1" xfId="1" applyBorder="1" applyAlignment="1"/>
    <xf numFmtId="0" fontId="2" fillId="0" borderId="42" xfId="1" applyBorder="1" applyAlignment="1"/>
    <xf numFmtId="0" fontId="11" fillId="0" borderId="60" xfId="1" applyFont="1" applyBorder="1" applyAlignment="1">
      <alignment horizontal="left" wrapText="1"/>
    </xf>
    <xf numFmtId="0" fontId="2" fillId="0" borderId="29" xfId="1" applyBorder="1" applyAlignment="1"/>
    <xf numFmtId="0" fontId="2" fillId="0" borderId="30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29" xfId="1" applyFont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11" fillId="0" borderId="30" xfId="1" applyFont="1" applyBorder="1" applyAlignment="1">
      <alignment horizontal="left" wrapText="1"/>
    </xf>
    <xf numFmtId="0" fontId="3" fillId="0" borderId="29" xfId="1" applyFont="1" applyBorder="1"/>
    <xf numFmtId="0" fontId="3" fillId="0" borderId="30" xfId="1" applyFont="1" applyBorder="1"/>
    <xf numFmtId="0" fontId="2" fillId="0" borderId="29" xfId="1" applyBorder="1"/>
    <xf numFmtId="0" fontId="2" fillId="0" borderId="30" xfId="1" applyBorder="1"/>
    <xf numFmtId="0" fontId="2" fillId="0" borderId="1" xfId="1" applyBorder="1"/>
    <xf numFmtId="0" fontId="2" fillId="0" borderId="38" xfId="1" applyBorder="1"/>
    <xf numFmtId="0" fontId="2" fillId="0" borderId="42" xfId="1" applyBorder="1"/>
    <xf numFmtId="0" fontId="2" fillId="0" borderId="28" xfId="1" applyBorder="1"/>
    <xf numFmtId="0" fontId="2" fillId="0" borderId="34" xfId="1" applyBorder="1"/>
    <xf numFmtId="0" fontId="11" fillId="0" borderId="32" xfId="1" applyFont="1" applyBorder="1" applyAlignment="1">
      <alignment wrapText="1"/>
    </xf>
    <xf numFmtId="0" fontId="19" fillId="0" borderId="29" xfId="1" applyFont="1" applyBorder="1"/>
    <xf numFmtId="0" fontId="19" fillId="0" borderId="30" xfId="1" applyFont="1" applyBorder="1"/>
    <xf numFmtId="0" fontId="1" fillId="0" borderId="60" xfId="0" applyFont="1" applyBorder="1"/>
    <xf numFmtId="0" fontId="14" fillId="0" borderId="27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/>
    <xf numFmtId="0" fontId="3" fillId="0" borderId="1" xfId="1" applyFont="1" applyBorder="1"/>
    <xf numFmtId="0" fontId="3" fillId="0" borderId="42" xfId="1" applyFont="1" applyBorder="1"/>
    <xf numFmtId="0" fontId="2" fillId="0" borderId="0" xfId="1"/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3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6" fillId="0" borderId="60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895350</xdr:colOff>
          <xdr:row>4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904875</xdr:colOff>
          <xdr:row>4</xdr:row>
          <xdr:rowOff>180975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300"/>
  <sheetViews>
    <sheetView topLeftCell="A124" zoomScale="130" zoomScaleNormal="130" workbookViewId="0">
      <selection activeCell="J18" sqref="J18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41"/>
      <c r="B6" s="592" t="s">
        <v>498</v>
      </c>
      <c r="C6" s="593"/>
      <c r="D6" s="593"/>
      <c r="E6" s="594"/>
      <c r="F6" s="441"/>
      <c r="G6" s="441"/>
    </row>
    <row r="7" spans="1:7" x14ac:dyDescent="0.25">
      <c r="A7" s="441"/>
      <c r="B7" s="441"/>
      <c r="C7" s="441"/>
      <c r="D7" s="441"/>
      <c r="E7" s="441"/>
      <c r="F7" s="595" t="s">
        <v>495</v>
      </c>
      <c r="G7" s="596"/>
    </row>
    <row r="8" spans="1:7" x14ac:dyDescent="0.25">
      <c r="A8" s="442"/>
      <c r="B8" s="597" t="s">
        <v>499</v>
      </c>
      <c r="C8" s="598"/>
      <c r="D8" s="598"/>
      <c r="E8" s="598"/>
      <c r="F8" s="598"/>
      <c r="G8" s="442"/>
    </row>
    <row r="9" spans="1:7" x14ac:dyDescent="0.25">
      <c r="A9" s="442"/>
      <c r="B9" s="597" t="s">
        <v>500</v>
      </c>
      <c r="C9" s="599"/>
      <c r="D9" s="599"/>
      <c r="E9" s="599"/>
      <c r="F9" s="599"/>
      <c r="G9" s="442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563" t="s">
        <v>2</v>
      </c>
      <c r="B11" s="566" t="s">
        <v>3</v>
      </c>
      <c r="C11" s="566" t="s">
        <v>4</v>
      </c>
      <c r="D11" s="5" t="s">
        <v>5</v>
      </c>
      <c r="E11" s="569" t="s">
        <v>6</v>
      </c>
      <c r="F11" s="570"/>
      <c r="G11" s="571"/>
    </row>
    <row r="12" spans="1:7" x14ac:dyDescent="0.25">
      <c r="A12" s="564"/>
      <c r="B12" s="567"/>
      <c r="C12" s="567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65"/>
      <c r="B13" s="568"/>
      <c r="C13" s="568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43" t="s">
        <v>19</v>
      </c>
      <c r="C14" s="444"/>
      <c r="D14" s="444"/>
      <c r="E14" s="600">
        <v>1</v>
      </c>
      <c r="F14" s="586"/>
      <c r="G14" s="587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257</v>
      </c>
      <c r="E15" s="575"/>
      <c r="F15" s="575"/>
      <c r="G15" s="576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387</v>
      </c>
      <c r="E16" s="577"/>
      <c r="F16" s="577"/>
      <c r="G16" s="578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439</v>
      </c>
      <c r="E17" s="577"/>
      <c r="F17" s="577"/>
      <c r="G17" s="578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661</v>
      </c>
      <c r="E18" s="577"/>
      <c r="F18" s="577"/>
      <c r="G18" s="578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1545</v>
      </c>
      <c r="E19" s="577"/>
      <c r="F19" s="577"/>
      <c r="G19" s="578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2319</v>
      </c>
      <c r="E20" s="577"/>
      <c r="F20" s="577"/>
      <c r="G20" s="578"/>
    </row>
    <row r="21" spans="1:7" ht="24.75" x14ac:dyDescent="0.25">
      <c r="A21" s="406" t="s">
        <v>482</v>
      </c>
      <c r="B21" s="454" t="s">
        <v>496</v>
      </c>
      <c r="C21" s="223" t="s">
        <v>22</v>
      </c>
      <c r="D21" s="458">
        <v>2163</v>
      </c>
      <c r="E21" s="579"/>
      <c r="F21" s="579"/>
      <c r="G21" s="580"/>
    </row>
    <row r="22" spans="1:7" ht="25.5" thickBot="1" x14ac:dyDescent="0.3">
      <c r="A22" s="148" t="s">
        <v>483</v>
      </c>
      <c r="B22" s="149" t="s">
        <v>497</v>
      </c>
      <c r="C22" s="267" t="s">
        <v>22</v>
      </c>
      <c r="D22" s="458">
        <v>3248</v>
      </c>
      <c r="E22" s="581"/>
      <c r="F22" s="581"/>
      <c r="G22" s="582"/>
    </row>
    <row r="23" spans="1:7" ht="15.75" thickBot="1" x14ac:dyDescent="0.3">
      <c r="A23" s="51" t="s">
        <v>35</v>
      </c>
      <c r="B23" s="583" t="s">
        <v>36</v>
      </c>
      <c r="C23" s="584"/>
      <c r="D23" s="584"/>
      <c r="E23" s="584"/>
      <c r="F23" s="584"/>
      <c r="G23" s="585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4770</v>
      </c>
      <c r="F24" s="28">
        <v>4770</v>
      </c>
      <c r="G24" s="57">
        <v>5553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2588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3340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3129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7510</v>
      </c>
      <c r="F28" s="28">
        <v>7510</v>
      </c>
      <c r="G28" s="57">
        <v>8739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2588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3340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586"/>
      <c r="F31" s="586"/>
      <c r="G31" s="587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1710</v>
      </c>
      <c r="F32" s="28">
        <v>1710</v>
      </c>
      <c r="G32" s="57">
        <v>1959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325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80">
        <v>407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262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264</v>
      </c>
      <c r="F36" s="28">
        <v>264</v>
      </c>
      <c r="G36" s="57">
        <v>300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53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64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36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1710</v>
      </c>
      <c r="F40" s="28">
        <v>1710</v>
      </c>
      <c r="G40" s="57">
        <v>1959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325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407</v>
      </c>
      <c r="E42" s="66"/>
      <c r="F42" s="66"/>
      <c r="G42" s="67"/>
    </row>
    <row r="43" spans="1:7" ht="15.75" thickBot="1" x14ac:dyDescent="0.3">
      <c r="A43" s="51" t="s">
        <v>80</v>
      </c>
      <c r="B43" s="588" t="s">
        <v>81</v>
      </c>
      <c r="C43" s="589"/>
      <c r="D43" s="590"/>
      <c r="E43" s="590"/>
      <c r="F43" s="590"/>
      <c r="G43" s="591"/>
    </row>
    <row r="44" spans="1:7" x14ac:dyDescent="0.25">
      <c r="A44" s="388" t="s">
        <v>82</v>
      </c>
      <c r="B44" s="389" t="s">
        <v>83</v>
      </c>
      <c r="C44" s="390" t="s">
        <v>84</v>
      </c>
      <c r="D44" s="56"/>
      <c r="E44" s="28">
        <v>202</v>
      </c>
      <c r="F44" s="28">
        <v>202</v>
      </c>
      <c r="G44" s="57">
        <v>202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475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280">
        <v>475</v>
      </c>
      <c r="E46" s="66"/>
      <c r="F46" s="66"/>
      <c r="G46" s="67"/>
    </row>
    <row r="47" spans="1:7" ht="24.75" x14ac:dyDescent="0.25">
      <c r="A47" s="406" t="s">
        <v>89</v>
      </c>
      <c r="B47" s="269" t="s">
        <v>90</v>
      </c>
      <c r="C47" s="270" t="s">
        <v>91</v>
      </c>
      <c r="D47" s="56"/>
      <c r="E47" s="28">
        <v>202</v>
      </c>
      <c r="F47" s="28">
        <v>202</v>
      </c>
      <c r="G47" s="57">
        <v>202</v>
      </c>
    </row>
    <row r="48" spans="1:7" ht="36.75" x14ac:dyDescent="0.25">
      <c r="A48" s="138" t="s">
        <v>92</v>
      </c>
      <c r="B48" s="146" t="s">
        <v>93</v>
      </c>
      <c r="C48" s="391" t="s">
        <v>91</v>
      </c>
      <c r="D48" s="280">
        <v>239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1" t="s">
        <v>91</v>
      </c>
      <c r="D49" s="280">
        <v>239</v>
      </c>
      <c r="E49" s="61"/>
      <c r="F49" s="61"/>
      <c r="G49" s="62"/>
    </row>
    <row r="50" spans="1:10" ht="24.75" thickBot="1" x14ac:dyDescent="0.3">
      <c r="A50" s="392" t="s">
        <v>96</v>
      </c>
      <c r="B50" s="393" t="s">
        <v>97</v>
      </c>
      <c r="C50" s="386" t="s">
        <v>91</v>
      </c>
      <c r="D50" s="280">
        <v>239</v>
      </c>
      <c r="E50" s="66"/>
      <c r="F50" s="66"/>
      <c r="G50" s="67"/>
    </row>
    <row r="51" spans="1:10" ht="24.75" x14ac:dyDescent="0.25">
      <c r="A51" s="406" t="s">
        <v>407</v>
      </c>
      <c r="B51" s="269" t="s">
        <v>412</v>
      </c>
      <c r="C51" s="270" t="s">
        <v>91</v>
      </c>
      <c r="D51" s="56"/>
      <c r="E51" s="28">
        <v>330</v>
      </c>
      <c r="F51" s="28">
        <v>330</v>
      </c>
      <c r="G51" s="57">
        <v>403</v>
      </c>
    </row>
    <row r="52" spans="1:10" ht="24.75" x14ac:dyDescent="0.25">
      <c r="A52" s="138" t="s">
        <v>435</v>
      </c>
      <c r="B52" s="146" t="s">
        <v>413</v>
      </c>
      <c r="C52" s="391" t="s">
        <v>91</v>
      </c>
      <c r="D52" s="280">
        <v>932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1" t="s">
        <v>91</v>
      </c>
      <c r="D53" s="280">
        <v>1902</v>
      </c>
      <c r="E53" s="61"/>
      <c r="F53" s="61"/>
      <c r="G53" s="62"/>
    </row>
    <row r="54" spans="1:10" ht="24.75" thickBot="1" x14ac:dyDescent="0.3">
      <c r="A54" s="392" t="s">
        <v>409</v>
      </c>
      <c r="B54" s="393" t="s">
        <v>415</v>
      </c>
      <c r="C54" s="386" t="s">
        <v>91</v>
      </c>
      <c r="D54" s="79">
        <v>932</v>
      </c>
      <c r="E54" s="66"/>
      <c r="F54" s="66"/>
      <c r="G54" s="67"/>
    </row>
    <row r="55" spans="1:10" ht="24.75" thickBot="1" x14ac:dyDescent="0.3">
      <c r="A55" s="392" t="s">
        <v>410</v>
      </c>
      <c r="B55" s="394" t="s">
        <v>411</v>
      </c>
      <c r="C55" s="386" t="s">
        <v>91</v>
      </c>
      <c r="D55" s="395"/>
      <c r="E55" s="28">
        <v>1213</v>
      </c>
      <c r="F55" s="28">
        <v>1213</v>
      </c>
      <c r="G55" s="57">
        <v>1213</v>
      </c>
    </row>
    <row r="56" spans="1:10" ht="15.75" thickBot="1" x14ac:dyDescent="0.3">
      <c r="A56" s="407" t="s">
        <v>98</v>
      </c>
      <c r="B56" s="572" t="s">
        <v>99</v>
      </c>
      <c r="C56" s="573"/>
      <c r="D56" s="573"/>
      <c r="E56" s="573"/>
      <c r="F56" s="573"/>
      <c r="G56" s="574"/>
    </row>
    <row r="57" spans="1:10" ht="24.75" x14ac:dyDescent="0.25">
      <c r="A57" s="388" t="s">
        <v>100</v>
      </c>
      <c r="B57" s="389" t="s">
        <v>101</v>
      </c>
      <c r="C57" s="390" t="s">
        <v>22</v>
      </c>
      <c r="D57" s="56"/>
      <c r="E57" s="28">
        <v>87</v>
      </c>
      <c r="F57" s="28">
        <v>87</v>
      </c>
      <c r="G57" s="57">
        <v>97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85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159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84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239</v>
      </c>
      <c r="F61" s="28">
        <v>239</v>
      </c>
      <c r="G61" s="57">
        <v>273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229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447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224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554</v>
      </c>
      <c r="F65" s="28">
        <v>554</v>
      </c>
      <c r="G65" s="57">
        <v>632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356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1092</v>
      </c>
      <c r="E67" s="66"/>
      <c r="F67" s="66"/>
      <c r="G67" s="67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1107</v>
      </c>
      <c r="F68" s="28">
        <v>1107</v>
      </c>
      <c r="G68" s="57">
        <v>1263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709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2181</v>
      </c>
      <c r="E70" s="66"/>
      <c r="F70" s="66"/>
      <c r="G70" s="67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2820</v>
      </c>
      <c r="F71" s="28">
        <v>2820</v>
      </c>
      <c r="G71" s="57">
        <v>3224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2611</v>
      </c>
      <c r="E72" s="61"/>
      <c r="F72" s="61"/>
      <c r="G72" s="62"/>
    </row>
    <row r="73" spans="1:7" ht="25.5" thickBot="1" x14ac:dyDescent="0.3">
      <c r="A73" s="135" t="s">
        <v>133</v>
      </c>
      <c r="B73" s="418" t="s">
        <v>134</v>
      </c>
      <c r="C73" s="140" t="s">
        <v>22</v>
      </c>
      <c r="D73" s="79">
        <v>5443</v>
      </c>
      <c r="E73" s="66"/>
      <c r="F73" s="66"/>
      <c r="G73" s="67"/>
    </row>
    <row r="74" spans="1:7" ht="15.75" thickBot="1" x14ac:dyDescent="0.3">
      <c r="A74" s="51" t="s">
        <v>135</v>
      </c>
      <c r="B74" s="604" t="s">
        <v>136</v>
      </c>
      <c r="C74" s="590"/>
      <c r="D74" s="590"/>
      <c r="E74" s="590"/>
      <c r="F74" s="590"/>
      <c r="G74" s="591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878</v>
      </c>
      <c r="F75" s="28">
        <v>1117</v>
      </c>
      <c r="G75" s="57">
        <v>2113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182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318</v>
      </c>
      <c r="E77" s="66"/>
      <c r="F77" s="66"/>
      <c r="G77" s="67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1360</v>
      </c>
      <c r="F78" s="28">
        <v>1700</v>
      </c>
      <c r="G78" s="57">
        <v>2434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94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181</v>
      </c>
      <c r="E80" s="66"/>
      <c r="F80" s="66"/>
      <c r="G80" s="67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4466</v>
      </c>
      <c r="F81" s="28">
        <v>4466</v>
      </c>
      <c r="G81" s="57">
        <v>5339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106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202</v>
      </c>
      <c r="E83" s="66"/>
      <c r="F83" s="66"/>
      <c r="G83" s="67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514</v>
      </c>
      <c r="F84" s="28">
        <v>514</v>
      </c>
      <c r="G84" s="57">
        <v>514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60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139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36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730</v>
      </c>
      <c r="F88" s="28">
        <v>922</v>
      </c>
      <c r="G88" s="57">
        <v>1350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182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318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106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418</v>
      </c>
      <c r="F92" s="28">
        <v>418</v>
      </c>
      <c r="G92" s="57">
        <v>418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36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439</v>
      </c>
      <c r="F94" s="28">
        <v>561</v>
      </c>
      <c r="G94" s="57">
        <v>1055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91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157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43" t="s">
        <v>418</v>
      </c>
      <c r="D97" s="280">
        <v>60</v>
      </c>
      <c r="E97" s="66"/>
      <c r="F97" s="66"/>
      <c r="G97" s="67"/>
    </row>
    <row r="98" spans="1:9" x14ac:dyDescent="0.25">
      <c r="A98" s="194" t="s">
        <v>181</v>
      </c>
      <c r="B98" s="195" t="s">
        <v>157</v>
      </c>
      <c r="C98" s="196" t="s">
        <v>418</v>
      </c>
      <c r="D98" s="56"/>
      <c r="E98" s="28">
        <v>257</v>
      </c>
      <c r="F98" s="28">
        <v>257</v>
      </c>
      <c r="G98" s="57">
        <v>257</v>
      </c>
    </row>
    <row r="99" spans="1:9" ht="24.75" x14ac:dyDescent="0.25">
      <c r="A99" s="138" t="s">
        <v>182</v>
      </c>
      <c r="B99" s="139" t="s">
        <v>159</v>
      </c>
      <c r="C99" s="140" t="s">
        <v>418</v>
      </c>
      <c r="D99" s="280">
        <v>27</v>
      </c>
      <c r="E99" s="61"/>
      <c r="F99" s="61"/>
      <c r="G99" s="62"/>
    </row>
    <row r="100" spans="1:9" ht="24.75" x14ac:dyDescent="0.25">
      <c r="A100" s="138" t="s">
        <v>183</v>
      </c>
      <c r="B100" s="139" t="s">
        <v>161</v>
      </c>
      <c r="C100" s="140" t="s">
        <v>418</v>
      </c>
      <c r="D100" s="280">
        <v>66</v>
      </c>
      <c r="E100" s="61"/>
      <c r="F100" s="61"/>
      <c r="G100" s="62"/>
    </row>
    <row r="101" spans="1:9" ht="25.5" thickBot="1" x14ac:dyDescent="0.3">
      <c r="A101" s="141" t="s">
        <v>184</v>
      </c>
      <c r="B101" s="142" t="s">
        <v>163</v>
      </c>
      <c r="C101" s="143" t="s">
        <v>418</v>
      </c>
      <c r="D101" s="280">
        <v>22</v>
      </c>
      <c r="E101" s="66"/>
      <c r="F101" s="66"/>
      <c r="G101" s="67"/>
    </row>
    <row r="102" spans="1:9" ht="24.75" x14ac:dyDescent="0.25">
      <c r="A102" s="25" t="s">
        <v>438</v>
      </c>
      <c r="B102" s="389" t="s">
        <v>439</v>
      </c>
      <c r="C102" s="452" t="s">
        <v>418</v>
      </c>
      <c r="D102" s="56"/>
      <c r="E102" s="28">
        <v>7118</v>
      </c>
      <c r="F102" s="28">
        <v>7118</v>
      </c>
      <c r="G102" s="57">
        <v>7118</v>
      </c>
    </row>
    <row r="103" spans="1:9" ht="24" x14ac:dyDescent="0.25">
      <c r="A103" s="34" t="s">
        <v>440</v>
      </c>
      <c r="B103" s="384" t="s">
        <v>441</v>
      </c>
      <c r="C103" s="447" t="s">
        <v>418</v>
      </c>
      <c r="D103" s="280">
        <v>318</v>
      </c>
      <c r="E103" s="61"/>
      <c r="F103" s="61"/>
      <c r="G103" s="62"/>
    </row>
    <row r="104" spans="1:9" ht="24.75" thickBot="1" x14ac:dyDescent="0.3">
      <c r="A104" s="43" t="s">
        <v>442</v>
      </c>
      <c r="B104" s="385" t="s">
        <v>443</v>
      </c>
      <c r="C104" s="448" t="s">
        <v>418</v>
      </c>
      <c r="D104" s="79">
        <v>605</v>
      </c>
      <c r="E104" s="66"/>
      <c r="F104" s="66"/>
      <c r="G104" s="67"/>
    </row>
    <row r="105" spans="1:9" ht="24.75" x14ac:dyDescent="0.25">
      <c r="A105" s="459" t="s">
        <v>447</v>
      </c>
      <c r="B105" s="460" t="s">
        <v>448</v>
      </c>
      <c r="C105" s="449" t="s">
        <v>418</v>
      </c>
      <c r="D105" s="56"/>
      <c r="E105" s="28">
        <v>7118</v>
      </c>
      <c r="F105" s="28">
        <v>7118</v>
      </c>
      <c r="G105" s="57">
        <v>7118</v>
      </c>
    </row>
    <row r="106" spans="1:9" ht="36.75" x14ac:dyDescent="0.25">
      <c r="A106" s="459" t="s">
        <v>449</v>
      </c>
      <c r="B106" s="460" t="s">
        <v>450</v>
      </c>
      <c r="C106" s="449" t="s">
        <v>418</v>
      </c>
      <c r="D106" s="280">
        <v>318</v>
      </c>
      <c r="E106" s="61"/>
      <c r="F106" s="61"/>
      <c r="G106" s="62"/>
    </row>
    <row r="107" spans="1:9" ht="37.5" thickBot="1" x14ac:dyDescent="0.3">
      <c r="A107" s="461" t="s">
        <v>451</v>
      </c>
      <c r="B107" s="462" t="s">
        <v>452</v>
      </c>
      <c r="C107" s="450" t="s">
        <v>418</v>
      </c>
      <c r="D107" s="79">
        <v>605</v>
      </c>
      <c r="E107" s="66"/>
      <c r="F107" s="66"/>
      <c r="G107" s="67"/>
    </row>
    <row r="108" spans="1:9" ht="24.75" x14ac:dyDescent="0.25">
      <c r="A108" s="459" t="s">
        <v>453</v>
      </c>
      <c r="B108" s="460" t="s">
        <v>454</v>
      </c>
      <c r="C108" s="451" t="s">
        <v>418</v>
      </c>
      <c r="D108" s="56"/>
      <c r="E108" s="28">
        <v>9490</v>
      </c>
      <c r="F108" s="28">
        <v>9490</v>
      </c>
      <c r="G108" s="57">
        <v>9490</v>
      </c>
    </row>
    <row r="109" spans="1:9" ht="37.5" thickBot="1" x14ac:dyDescent="0.3">
      <c r="A109" s="459" t="s">
        <v>455</v>
      </c>
      <c r="B109" s="460" t="s">
        <v>456</v>
      </c>
      <c r="C109" s="449" t="s">
        <v>418</v>
      </c>
      <c r="D109" s="280">
        <v>425</v>
      </c>
      <c r="E109" s="61"/>
      <c r="F109" s="61"/>
      <c r="G109" s="62"/>
    </row>
    <row r="110" spans="1:9" ht="37.5" thickBot="1" x14ac:dyDescent="0.3">
      <c r="A110" s="463" t="s">
        <v>457</v>
      </c>
      <c r="B110" s="464" t="s">
        <v>458</v>
      </c>
      <c r="C110" s="450" t="s">
        <v>418</v>
      </c>
      <c r="D110" s="79">
        <v>807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605" t="s">
        <v>186</v>
      </c>
      <c r="C111" s="606"/>
      <c r="D111" s="606"/>
      <c r="E111" s="606"/>
      <c r="F111" s="606"/>
      <c r="G111" s="607"/>
    </row>
    <row r="112" spans="1:9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28">
        <v>224</v>
      </c>
      <c r="F112" s="28">
        <v>224</v>
      </c>
      <c r="G112" s="57">
        <v>253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28">
        <v>224</v>
      </c>
      <c r="F113" s="28">
        <v>224</v>
      </c>
      <c r="G113" s="57">
        <v>253</v>
      </c>
    </row>
    <row r="114" spans="1:7" ht="15.75" thickBot="1" x14ac:dyDescent="0.3">
      <c r="A114" s="51" t="s">
        <v>192</v>
      </c>
      <c r="B114" s="608" t="s">
        <v>193</v>
      </c>
      <c r="C114" s="609"/>
      <c r="D114" s="609"/>
      <c r="E114" s="609"/>
      <c r="F114" s="609"/>
      <c r="G114" s="610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3"/>
      <c r="E115" s="28">
        <v>40</v>
      </c>
      <c r="F115" s="28">
        <v>40</v>
      </c>
      <c r="G115" s="57">
        <v>48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16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16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4.75" x14ac:dyDescent="0.25">
      <c r="A125" s="226" t="s">
        <v>218</v>
      </c>
      <c r="B125" s="216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ht="24.75" x14ac:dyDescent="0.25">
      <c r="A126" s="410" t="s">
        <v>220</v>
      </c>
      <c r="B126" s="216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08" t="s">
        <v>462</v>
      </c>
      <c r="B127" s="216" t="s">
        <v>459</v>
      </c>
      <c r="C127" s="36" t="s">
        <v>199</v>
      </c>
      <c r="D127" s="405" t="s">
        <v>200</v>
      </c>
      <c r="E127" s="409"/>
      <c r="F127" s="409"/>
      <c r="G127" s="411"/>
    </row>
    <row r="128" spans="1:7" x14ac:dyDescent="0.25">
      <c r="A128" s="403" t="s">
        <v>461</v>
      </c>
      <c r="B128" s="216" t="s">
        <v>460</v>
      </c>
      <c r="C128" s="36" t="s">
        <v>199</v>
      </c>
      <c r="D128" s="375" t="s">
        <v>200</v>
      </c>
      <c r="E128" s="376"/>
      <c r="F128" s="376"/>
      <c r="G128" s="412"/>
    </row>
    <row r="129" spans="1:10" ht="25.5" thickBot="1" x14ac:dyDescent="0.3">
      <c r="A129" s="228" t="s">
        <v>434</v>
      </c>
      <c r="B129" s="216" t="s">
        <v>463</v>
      </c>
      <c r="C129" s="36" t="s">
        <v>199</v>
      </c>
      <c r="D129" s="377" t="s">
        <v>200</v>
      </c>
      <c r="E129" s="378"/>
      <c r="F129" s="378"/>
      <c r="G129" s="413"/>
    </row>
    <row r="130" spans="1:10" ht="15.75" thickBot="1" x14ac:dyDescent="0.3">
      <c r="A130" s="51" t="s">
        <v>222</v>
      </c>
      <c r="B130" s="611" t="s">
        <v>223</v>
      </c>
      <c r="C130" s="612"/>
      <c r="D130" s="609"/>
      <c r="E130" s="609"/>
      <c r="F130" s="609"/>
      <c r="G130" s="610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32</v>
      </c>
      <c r="F131" s="28">
        <v>32</v>
      </c>
      <c r="G131" s="57">
        <v>37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48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58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43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99</v>
      </c>
      <c r="F135" s="28">
        <v>99</v>
      </c>
      <c r="G135" s="57">
        <v>118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112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179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91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617</v>
      </c>
      <c r="F139" s="28">
        <v>617</v>
      </c>
      <c r="G139" s="57">
        <v>708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683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1174</v>
      </c>
      <c r="E141" s="66"/>
      <c r="F141" s="66"/>
      <c r="G141" s="67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2430</v>
      </c>
      <c r="F142" s="28">
        <v>2430</v>
      </c>
      <c r="G142" s="57">
        <v>2782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2098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4303</v>
      </c>
      <c r="E144" s="66"/>
      <c r="F144" s="66"/>
      <c r="G144" s="67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8186</v>
      </c>
      <c r="F145" s="28">
        <v>8186</v>
      </c>
      <c r="G145" s="57">
        <v>9354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7055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14477</v>
      </c>
      <c r="E147" s="66"/>
      <c r="F147" s="66"/>
      <c r="G147" s="67"/>
    </row>
    <row r="148" spans="1:7" s="4" customFormat="1" ht="15.75" thickBot="1" x14ac:dyDescent="0.3">
      <c r="A148" s="234">
        <v>10</v>
      </c>
      <c r="B148" s="446" t="s">
        <v>258</v>
      </c>
      <c r="C148" s="445"/>
      <c r="D148" s="445"/>
      <c r="E148" s="613"/>
      <c r="F148" s="613"/>
      <c r="G148" s="614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108</v>
      </c>
      <c r="F149" s="28">
        <v>108</v>
      </c>
      <c r="G149" s="57">
        <v>130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120</v>
      </c>
      <c r="E150" s="370"/>
      <c r="F150" s="370"/>
      <c r="G150" s="371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277</v>
      </c>
      <c r="E151" s="370"/>
      <c r="F151" s="370"/>
      <c r="G151" s="371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69</v>
      </c>
      <c r="E152" s="370"/>
      <c r="F152" s="370"/>
      <c r="G152" s="371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71</v>
      </c>
      <c r="E153" s="370"/>
      <c r="F153" s="370"/>
      <c r="G153" s="37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219</v>
      </c>
      <c r="F154" s="28">
        <v>219</v>
      </c>
      <c r="G154" s="57">
        <v>262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182</v>
      </c>
      <c r="E155" s="370"/>
      <c r="F155" s="370"/>
      <c r="G155" s="371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416</v>
      </c>
      <c r="E156" s="370"/>
      <c r="F156" s="370"/>
      <c r="G156" s="371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106</v>
      </c>
      <c r="E157" s="370"/>
      <c r="F157" s="370"/>
      <c r="G157" s="371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108</v>
      </c>
      <c r="E158" s="370"/>
      <c r="F158" s="370"/>
      <c r="G158" s="37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108</v>
      </c>
      <c r="F159" s="28">
        <v>108</v>
      </c>
      <c r="G159" s="57">
        <v>130</v>
      </c>
    </row>
    <row r="160" spans="1:7" ht="24.75" x14ac:dyDescent="0.25">
      <c r="A160" s="245">
        <v>1031</v>
      </c>
      <c r="B160" s="454" t="s">
        <v>272</v>
      </c>
      <c r="C160" s="247" t="s">
        <v>261</v>
      </c>
      <c r="D160" s="280">
        <v>120</v>
      </c>
      <c r="E160" s="370"/>
      <c r="F160" s="370"/>
      <c r="G160" s="371"/>
    </row>
    <row r="161" spans="1:7" ht="24.75" x14ac:dyDescent="0.25">
      <c r="A161" s="248">
        <v>1032</v>
      </c>
      <c r="B161" s="146" t="s">
        <v>273</v>
      </c>
      <c r="C161" s="250" t="s">
        <v>261</v>
      </c>
      <c r="D161" s="280">
        <v>277</v>
      </c>
      <c r="E161" s="370"/>
      <c r="F161" s="370"/>
      <c r="G161" s="371"/>
    </row>
    <row r="162" spans="1:7" ht="24.75" x14ac:dyDescent="0.25">
      <c r="A162" s="251">
        <v>1033</v>
      </c>
      <c r="B162" s="146" t="s">
        <v>274</v>
      </c>
      <c r="C162" s="253" t="s">
        <v>261</v>
      </c>
      <c r="D162" s="280">
        <v>69</v>
      </c>
      <c r="E162" s="370"/>
      <c r="F162" s="370"/>
      <c r="G162" s="371"/>
    </row>
    <row r="163" spans="1:7" ht="25.5" thickBot="1" x14ac:dyDescent="0.3">
      <c r="A163" s="254">
        <v>1034</v>
      </c>
      <c r="B163" s="146" t="s">
        <v>275</v>
      </c>
      <c r="C163" s="256" t="s">
        <v>261</v>
      </c>
      <c r="D163" s="79">
        <v>71</v>
      </c>
      <c r="E163" s="370"/>
      <c r="F163" s="370"/>
      <c r="G163" s="371"/>
    </row>
    <row r="164" spans="1:7" ht="24.75" x14ac:dyDescent="0.25">
      <c r="A164" s="453" t="s">
        <v>484</v>
      </c>
      <c r="B164" s="454" t="s">
        <v>485</v>
      </c>
      <c r="C164" s="223" t="s">
        <v>486</v>
      </c>
      <c r="D164" s="56"/>
      <c r="E164" s="28">
        <v>108</v>
      </c>
      <c r="F164" s="28">
        <v>108</v>
      </c>
      <c r="G164" s="57">
        <v>130</v>
      </c>
    </row>
    <row r="165" spans="1:7" ht="24.75" x14ac:dyDescent="0.25">
      <c r="A165" s="455" t="s">
        <v>487</v>
      </c>
      <c r="B165" s="146" t="s">
        <v>488</v>
      </c>
      <c r="C165" s="217" t="s">
        <v>486</v>
      </c>
      <c r="D165" s="280">
        <v>120</v>
      </c>
      <c r="E165" s="370"/>
      <c r="F165" s="370"/>
      <c r="G165" s="371"/>
    </row>
    <row r="166" spans="1:7" ht="24.75" x14ac:dyDescent="0.25">
      <c r="A166" s="455" t="s">
        <v>489</v>
      </c>
      <c r="B166" s="146" t="s">
        <v>490</v>
      </c>
      <c r="C166" s="217" t="s">
        <v>486</v>
      </c>
      <c r="D166" s="280">
        <v>277</v>
      </c>
      <c r="E166" s="370"/>
      <c r="F166" s="370"/>
      <c r="G166" s="371"/>
    </row>
    <row r="167" spans="1:7" ht="24.75" x14ac:dyDescent="0.25">
      <c r="A167" s="455" t="s">
        <v>491</v>
      </c>
      <c r="B167" s="146" t="s">
        <v>492</v>
      </c>
      <c r="C167" s="217" t="s">
        <v>486</v>
      </c>
      <c r="D167" s="280">
        <v>69</v>
      </c>
      <c r="E167" s="370"/>
      <c r="F167" s="370"/>
      <c r="G167" s="371"/>
    </row>
    <row r="168" spans="1:7" ht="25.5" thickBot="1" x14ac:dyDescent="0.3">
      <c r="A168" s="456" t="s">
        <v>493</v>
      </c>
      <c r="B168" s="149" t="s">
        <v>494</v>
      </c>
      <c r="C168" s="267" t="s">
        <v>486</v>
      </c>
      <c r="D168" s="79">
        <v>71</v>
      </c>
      <c r="E168" s="387"/>
      <c r="F168" s="387"/>
      <c r="G168" s="404"/>
    </row>
    <row r="169" spans="1:7" ht="15" customHeight="1" thickBot="1" x14ac:dyDescent="0.3">
      <c r="A169" s="234">
        <v>11</v>
      </c>
      <c r="B169" s="615" t="s">
        <v>276</v>
      </c>
      <c r="C169" s="616"/>
      <c r="D169" s="606"/>
      <c r="E169" s="606"/>
      <c r="F169" s="606"/>
      <c r="G169" s="607"/>
    </row>
    <row r="170" spans="1:7" ht="14.45" customHeight="1" x14ac:dyDescent="0.25">
      <c r="A170" s="257">
        <v>1110</v>
      </c>
      <c r="B170" s="396" t="s">
        <v>277</v>
      </c>
      <c r="C170" s="397" t="s">
        <v>22</v>
      </c>
      <c r="D170" s="56"/>
      <c r="E170" s="28">
        <v>514</v>
      </c>
      <c r="F170" s="28">
        <v>514</v>
      </c>
      <c r="G170" s="57">
        <v>616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179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342</v>
      </c>
      <c r="E172" s="66"/>
      <c r="F172" s="66"/>
      <c r="G172" s="67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514</v>
      </c>
      <c r="F173" s="28">
        <v>514</v>
      </c>
      <c r="G173" s="57">
        <v>616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264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596</v>
      </c>
      <c r="E175" s="66"/>
      <c r="F175" s="66"/>
      <c r="G175" s="67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514</v>
      </c>
      <c r="F176" s="28">
        <v>514</v>
      </c>
      <c r="G176" s="57">
        <v>616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415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932</v>
      </c>
      <c r="E178" s="66"/>
      <c r="F178" s="66"/>
      <c r="G178" s="67"/>
    </row>
    <row r="179" spans="1:8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514</v>
      </c>
      <c r="F179" s="28">
        <v>514</v>
      </c>
      <c r="G179" s="57">
        <v>616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1095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2470</v>
      </c>
      <c r="E181" s="66"/>
      <c r="F181" s="66"/>
      <c r="G181" s="67"/>
    </row>
    <row r="182" spans="1:8" ht="15" customHeight="1" thickBot="1" x14ac:dyDescent="0.3">
      <c r="A182" s="263">
        <v>12</v>
      </c>
      <c r="B182" s="608" t="s">
        <v>289</v>
      </c>
      <c r="C182" s="617"/>
      <c r="D182" s="609"/>
      <c r="E182" s="609"/>
      <c r="F182" s="609"/>
      <c r="G182" s="610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1664</v>
      </c>
      <c r="F183" s="28">
        <v>2434</v>
      </c>
      <c r="G183" s="57">
        <v>2809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179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342</v>
      </c>
      <c r="E185" s="66"/>
      <c r="F185" s="66"/>
      <c r="G185" s="67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2516</v>
      </c>
      <c r="F186" s="28">
        <v>3692</v>
      </c>
      <c r="G186" s="57">
        <v>4250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264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596</v>
      </c>
      <c r="E188" s="66"/>
      <c r="F188" s="66"/>
      <c r="G188" s="67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4323</v>
      </c>
      <c r="F189" s="28">
        <v>6344</v>
      </c>
      <c r="G189" s="57">
        <v>7319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415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932</v>
      </c>
      <c r="E191" s="66"/>
      <c r="F191" s="66"/>
      <c r="G191" s="67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11085</v>
      </c>
      <c r="F192" s="28">
        <v>16260</v>
      </c>
      <c r="G192" s="57">
        <v>18737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1095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2470</v>
      </c>
      <c r="E194" s="66"/>
      <c r="F194" s="66"/>
      <c r="G194" s="67"/>
    </row>
    <row r="195" spans="1:7" ht="24.75" x14ac:dyDescent="0.25">
      <c r="A195" s="427">
        <v>1250</v>
      </c>
      <c r="B195" s="389" t="s">
        <v>444</v>
      </c>
      <c r="C195" s="390" t="s">
        <v>22</v>
      </c>
      <c r="D195" s="56"/>
      <c r="E195" s="28">
        <v>15519</v>
      </c>
      <c r="F195" s="28">
        <v>22763</v>
      </c>
      <c r="G195" s="57">
        <v>26231</v>
      </c>
    </row>
    <row r="196" spans="1:7" ht="24.75" x14ac:dyDescent="0.25">
      <c r="A196" s="428">
        <v>1251</v>
      </c>
      <c r="B196" s="146" t="s">
        <v>445</v>
      </c>
      <c r="C196" s="217" t="s">
        <v>22</v>
      </c>
      <c r="D196" s="280">
        <v>1533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3458</v>
      </c>
      <c r="E197" s="66"/>
      <c r="F197" s="66"/>
      <c r="G197" s="67"/>
    </row>
    <row r="198" spans="1:7" ht="15.75" thickBot="1" x14ac:dyDescent="0.3">
      <c r="A198" s="263">
        <v>13</v>
      </c>
      <c r="B198" s="601" t="s">
        <v>302</v>
      </c>
      <c r="C198" s="609"/>
      <c r="D198" s="609"/>
      <c r="E198" s="609"/>
      <c r="F198" s="609"/>
      <c r="G198" s="610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69</v>
      </c>
      <c r="F199" s="28">
        <v>69</v>
      </c>
      <c r="G199" s="57">
        <v>84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61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61</v>
      </c>
      <c r="E201" s="66"/>
      <c r="F201" s="66"/>
      <c r="G201" s="67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181"/>
      <c r="E202" s="28">
        <v>54</v>
      </c>
      <c r="F202" s="28">
        <v>54</v>
      </c>
      <c r="G202" s="57">
        <v>60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395">
        <v>43</v>
      </c>
      <c r="E203" s="370"/>
      <c r="F203" s="370"/>
      <c r="G203" s="404"/>
    </row>
    <row r="204" spans="1:7" s="4" customFormat="1" ht="15.75" thickBot="1" x14ac:dyDescent="0.3">
      <c r="A204" s="234">
        <v>14</v>
      </c>
      <c r="B204" s="608" t="s">
        <v>309</v>
      </c>
      <c r="C204" s="602"/>
      <c r="D204" s="602"/>
      <c r="E204" s="602"/>
      <c r="F204" s="602"/>
      <c r="G204" s="603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3"/>
      <c r="E205" s="28">
        <v>461</v>
      </c>
      <c r="F205" s="28">
        <v>461</v>
      </c>
      <c r="G205" s="57">
        <v>461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1258</v>
      </c>
      <c r="F206" s="280">
        <v>1258</v>
      </c>
      <c r="G206" s="436">
        <v>1258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1701</v>
      </c>
      <c r="F207" s="280">
        <v>1701</v>
      </c>
      <c r="G207" s="436">
        <v>1701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2828</v>
      </c>
      <c r="F208" s="280">
        <v>2828</v>
      </c>
      <c r="G208" s="436">
        <v>2828</v>
      </c>
    </row>
    <row r="209" spans="1:7" ht="24.75" x14ac:dyDescent="0.25">
      <c r="A209" s="420">
        <v>1450</v>
      </c>
      <c r="B209" s="421" t="s">
        <v>316</v>
      </c>
      <c r="C209" s="422" t="s">
        <v>317</v>
      </c>
      <c r="D209" s="419"/>
      <c r="E209" s="280">
        <v>610</v>
      </c>
      <c r="F209" s="280">
        <v>610</v>
      </c>
      <c r="G209" s="436">
        <v>610</v>
      </c>
    </row>
    <row r="210" spans="1:7" ht="24.75" x14ac:dyDescent="0.25">
      <c r="A210" s="420">
        <v>1451</v>
      </c>
      <c r="B210" s="421" t="s">
        <v>318</v>
      </c>
      <c r="C210" s="422" t="s">
        <v>319</v>
      </c>
      <c r="D210" s="280">
        <v>819</v>
      </c>
      <c r="E210" s="370"/>
      <c r="F210" s="370"/>
      <c r="G210" s="371"/>
    </row>
    <row r="211" spans="1:7" ht="24.75" x14ac:dyDescent="0.25">
      <c r="A211" s="420">
        <v>1452</v>
      </c>
      <c r="B211" s="421" t="s">
        <v>320</v>
      </c>
      <c r="C211" s="422" t="s">
        <v>319</v>
      </c>
      <c r="D211" s="280">
        <v>1100</v>
      </c>
      <c r="E211" s="370"/>
      <c r="F211" s="370"/>
      <c r="G211" s="371"/>
    </row>
    <row r="212" spans="1:7" ht="24.75" x14ac:dyDescent="0.25">
      <c r="A212" s="420">
        <v>1453</v>
      </c>
      <c r="B212" s="421" t="s">
        <v>321</v>
      </c>
      <c r="C212" s="422" t="s">
        <v>319</v>
      </c>
      <c r="D212" s="280">
        <v>465</v>
      </c>
      <c r="E212" s="370"/>
      <c r="F212" s="370"/>
      <c r="G212" s="371"/>
    </row>
    <row r="213" spans="1:7" ht="24.75" x14ac:dyDescent="0.25">
      <c r="A213" s="420">
        <v>1454</v>
      </c>
      <c r="B213" s="421" t="s">
        <v>322</v>
      </c>
      <c r="C213" s="422" t="s">
        <v>319</v>
      </c>
      <c r="D213" s="414" t="s">
        <v>323</v>
      </c>
      <c r="E213" s="295"/>
      <c r="F213" s="295"/>
      <c r="G213" s="218"/>
    </row>
    <row r="214" spans="1:7" ht="24.75" x14ac:dyDescent="0.25">
      <c r="A214" s="420">
        <v>1455</v>
      </c>
      <c r="B214" s="421" t="s">
        <v>324</v>
      </c>
      <c r="C214" s="422" t="s">
        <v>319</v>
      </c>
      <c r="D214" s="280">
        <v>192</v>
      </c>
      <c r="E214" s="295"/>
      <c r="F214" s="295"/>
      <c r="G214" s="218"/>
    </row>
    <row r="215" spans="1:7" ht="36.75" x14ac:dyDescent="0.25">
      <c r="A215" s="420">
        <v>1456</v>
      </c>
      <c r="B215" s="421" t="s">
        <v>325</v>
      </c>
      <c r="C215" s="422" t="s">
        <v>319</v>
      </c>
      <c r="D215" s="280">
        <v>294</v>
      </c>
      <c r="E215" s="295"/>
      <c r="F215" s="295"/>
      <c r="G215" s="218"/>
    </row>
    <row r="216" spans="1:7" ht="25.5" thickBot="1" x14ac:dyDescent="0.3">
      <c r="A216" s="424">
        <v>1457</v>
      </c>
      <c r="B216" s="425" t="s">
        <v>326</v>
      </c>
      <c r="C216" s="426" t="s">
        <v>319</v>
      </c>
      <c r="D216" s="79">
        <v>514</v>
      </c>
      <c r="E216" s="437"/>
      <c r="F216" s="437"/>
      <c r="G216" s="438"/>
    </row>
    <row r="217" spans="1:7" x14ac:dyDescent="0.25">
      <c r="A217" s="239">
        <v>1460</v>
      </c>
      <c r="B217" s="102" t="s">
        <v>327</v>
      </c>
      <c r="C217" s="103" t="s">
        <v>39</v>
      </c>
      <c r="D217" s="429"/>
      <c r="E217" s="28">
        <v>1346</v>
      </c>
      <c r="F217" s="28">
        <v>1346</v>
      </c>
      <c r="G217" s="57">
        <v>1346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2021</v>
      </c>
      <c r="E218" s="370"/>
      <c r="F218" s="370"/>
      <c r="G218" s="371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3027</v>
      </c>
      <c r="E219" s="370"/>
      <c r="F219" s="370"/>
      <c r="G219" s="371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1346</v>
      </c>
      <c r="E220" s="370"/>
      <c r="F220" s="370"/>
      <c r="G220" s="371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14" t="s">
        <v>323</v>
      </c>
      <c r="E221" s="295"/>
      <c r="F221" s="295"/>
      <c r="G221" s="423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280">
        <v>206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280">
        <v>247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280">
        <v>561</v>
      </c>
      <c r="E224" s="370"/>
      <c r="F224" s="370"/>
      <c r="G224" s="371"/>
    </row>
    <row r="225" spans="1:7" ht="24.75" x14ac:dyDescent="0.25">
      <c r="A225" s="420">
        <v>1470</v>
      </c>
      <c r="B225" s="421" t="s">
        <v>335</v>
      </c>
      <c r="C225" s="422" t="s">
        <v>336</v>
      </c>
      <c r="D225" s="299"/>
      <c r="E225" s="280">
        <v>12395</v>
      </c>
      <c r="F225" s="280">
        <v>12395</v>
      </c>
      <c r="G225" s="439">
        <v>12395</v>
      </c>
    </row>
    <row r="226" spans="1:7" ht="24.75" x14ac:dyDescent="0.25">
      <c r="A226" s="420">
        <v>1480</v>
      </c>
      <c r="B226" s="421" t="s">
        <v>337</v>
      </c>
      <c r="C226" s="422" t="s">
        <v>336</v>
      </c>
      <c r="D226" s="299"/>
      <c r="E226" s="280">
        <v>13614</v>
      </c>
      <c r="F226" s="280">
        <v>13614</v>
      </c>
      <c r="G226" s="436">
        <v>13614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282</v>
      </c>
      <c r="F227" s="280">
        <v>282</v>
      </c>
      <c r="G227" s="440">
        <v>282</v>
      </c>
    </row>
    <row r="228" spans="1:7" ht="15.75" thickBot="1" x14ac:dyDescent="0.3">
      <c r="A228" s="263">
        <v>15</v>
      </c>
      <c r="B228" s="588" t="s">
        <v>339</v>
      </c>
      <c r="C228" s="590"/>
      <c r="D228" s="590"/>
      <c r="E228" s="590"/>
      <c r="F228" s="590"/>
      <c r="G228" s="591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15" t="s">
        <v>200</v>
      </c>
      <c r="E232" s="416"/>
      <c r="F232" s="416"/>
      <c r="G232" s="212"/>
    </row>
    <row r="233" spans="1:7" ht="15.75" thickBot="1" x14ac:dyDescent="0.3">
      <c r="A233" s="357">
        <v>1550</v>
      </c>
      <c r="B233" s="381" t="s">
        <v>481</v>
      </c>
      <c r="C233" s="417" t="s">
        <v>199</v>
      </c>
      <c r="D233" s="382" t="s">
        <v>200</v>
      </c>
      <c r="E233" s="280"/>
      <c r="F233" s="280"/>
      <c r="G233" s="440"/>
    </row>
    <row r="234" spans="1:7" ht="15.75" thickBot="1" x14ac:dyDescent="0.3">
      <c r="A234" s="263">
        <v>16</v>
      </c>
      <c r="B234" s="608" t="s">
        <v>502</v>
      </c>
      <c r="C234" s="618"/>
      <c r="D234" s="618"/>
      <c r="E234" s="618"/>
      <c r="F234" s="618"/>
      <c r="G234" s="619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3499</v>
      </c>
      <c r="F235" s="28">
        <v>3499</v>
      </c>
      <c r="G235" s="57">
        <v>3995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2017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3021</v>
      </c>
      <c r="E237" s="66"/>
      <c r="F237" s="66"/>
      <c r="G237" s="67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7866</v>
      </c>
      <c r="F238" s="28">
        <v>7866</v>
      </c>
      <c r="G238" s="57">
        <v>8990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2389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3585</v>
      </c>
      <c r="E240" s="66"/>
      <c r="F240" s="66"/>
      <c r="G240" s="67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12704</v>
      </c>
      <c r="F241" s="28">
        <v>12704</v>
      </c>
      <c r="G241" s="57">
        <v>14521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4039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6059</v>
      </c>
      <c r="E243" s="66"/>
      <c r="F243" s="66"/>
      <c r="G243" s="67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21460</v>
      </c>
      <c r="F244" s="28">
        <v>21460</v>
      </c>
      <c r="G244" s="57">
        <v>24524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4531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6669</v>
      </c>
      <c r="E246" s="66"/>
      <c r="F246" s="66"/>
      <c r="G246" s="67"/>
    </row>
    <row r="247" spans="1:7" s="4" customFormat="1" ht="15.75" thickBot="1" x14ac:dyDescent="0.3">
      <c r="A247" s="325">
        <v>17</v>
      </c>
      <c r="B247" s="601" t="s">
        <v>358</v>
      </c>
      <c r="C247" s="602"/>
      <c r="D247" s="602"/>
      <c r="E247" s="602"/>
      <c r="F247" s="602"/>
      <c r="G247" s="603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43</v>
      </c>
      <c r="F248" s="28">
        <v>43</v>
      </c>
      <c r="G248" s="57">
        <v>43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604" t="s">
        <v>363</v>
      </c>
      <c r="C250" s="590"/>
      <c r="D250" s="590"/>
      <c r="E250" s="590"/>
      <c r="F250" s="590"/>
      <c r="G250" s="591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604" t="s">
        <v>365</v>
      </c>
      <c r="C252" s="590"/>
      <c r="D252" s="590"/>
      <c r="E252" s="590"/>
      <c r="F252" s="590"/>
      <c r="G252" s="591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786</v>
      </c>
      <c r="F254" s="28">
        <v>786</v>
      </c>
      <c r="G254" s="57">
        <v>786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389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786</v>
      </c>
      <c r="F256" s="28">
        <v>786</v>
      </c>
      <c r="G256" s="57">
        <v>786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1175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786</v>
      </c>
      <c r="F258" s="28">
        <v>786</v>
      </c>
      <c r="G258" s="57">
        <v>786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2348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786</v>
      </c>
      <c r="F260" s="28">
        <v>786</v>
      </c>
      <c r="G260" s="57">
        <v>786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3524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8382</v>
      </c>
      <c r="F262" s="28">
        <v>8382</v>
      </c>
      <c r="G262" s="57">
        <v>8382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4576</v>
      </c>
      <c r="E263" s="370"/>
      <c r="F263" s="370"/>
      <c r="G263" s="371"/>
    </row>
    <row r="264" spans="1:7" ht="15.75" thickBot="1" x14ac:dyDescent="0.3">
      <c r="A264" s="342">
        <v>20</v>
      </c>
      <c r="B264" s="601" t="s">
        <v>377</v>
      </c>
      <c r="C264" s="609"/>
      <c r="D264" s="609"/>
      <c r="E264" s="609"/>
      <c r="F264" s="609"/>
      <c r="G264" s="610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164</v>
      </c>
      <c r="F265" s="28">
        <v>164</v>
      </c>
      <c r="G265" s="57">
        <v>202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37">
        <v>60</v>
      </c>
      <c r="E266" s="432"/>
      <c r="F266" s="430"/>
      <c r="G266" s="431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119</v>
      </c>
      <c r="E267" s="433"/>
      <c r="F267" s="370"/>
      <c r="G267" s="371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36</v>
      </c>
      <c r="E268" s="433"/>
      <c r="F268" s="370"/>
      <c r="G268" s="371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36</v>
      </c>
      <c r="E269" s="434"/>
      <c r="F269" s="387"/>
      <c r="G269" s="404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435">
        <v>164</v>
      </c>
      <c r="F270" s="28">
        <v>164</v>
      </c>
      <c r="G270" s="57">
        <v>202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85</v>
      </c>
      <c r="E271" s="432"/>
      <c r="F271" s="430"/>
      <c r="G271" s="431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130</v>
      </c>
      <c r="E272" s="433"/>
      <c r="F272" s="370"/>
      <c r="G272" s="371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48</v>
      </c>
      <c r="E273" s="433"/>
      <c r="F273" s="370"/>
      <c r="G273" s="371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48</v>
      </c>
      <c r="E274" s="434"/>
      <c r="F274" s="387"/>
      <c r="G274" s="404"/>
    </row>
    <row r="275" spans="1:7" ht="15.75" thickBot="1" x14ac:dyDescent="0.3">
      <c r="A275" s="342">
        <v>21</v>
      </c>
      <c r="B275" s="604" t="s">
        <v>388</v>
      </c>
      <c r="C275" s="590"/>
      <c r="D275" s="590"/>
      <c r="E275" s="590"/>
      <c r="F275" s="590"/>
      <c r="G275" s="591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608" t="s">
        <v>390</v>
      </c>
      <c r="C277" s="609"/>
      <c r="D277" s="609"/>
      <c r="E277" s="609"/>
      <c r="F277" s="609"/>
      <c r="G277" s="610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435">
        <v>572</v>
      </c>
      <c r="F278" s="28">
        <v>572</v>
      </c>
      <c r="G278" s="57">
        <v>572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435">
        <v>1725</v>
      </c>
      <c r="F279" s="28">
        <v>1725</v>
      </c>
      <c r="G279" s="57">
        <v>1725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729</v>
      </c>
      <c r="E280" s="370"/>
      <c r="F280" s="370"/>
      <c r="G280" s="371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729</v>
      </c>
      <c r="E281" s="370"/>
      <c r="F281" s="370"/>
      <c r="G281" s="371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435">
        <v>1736</v>
      </c>
      <c r="F282" s="28">
        <v>1736</v>
      </c>
      <c r="G282" s="57">
        <v>1736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1063</v>
      </c>
      <c r="E283" s="370"/>
      <c r="F283" s="370"/>
      <c r="G283" s="371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1063</v>
      </c>
      <c r="E284" s="370"/>
      <c r="F284" s="370"/>
      <c r="G284" s="371"/>
    </row>
    <row r="285" spans="1:7" ht="15.75" thickBot="1" x14ac:dyDescent="0.3">
      <c r="A285" s="325">
        <v>23</v>
      </c>
      <c r="B285" s="608" t="s">
        <v>398</v>
      </c>
      <c r="C285" s="617"/>
      <c r="D285" s="617"/>
      <c r="E285" s="617"/>
      <c r="F285" s="617"/>
      <c r="G285" s="620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359"/>
      <c r="E287" s="435">
        <v>70</v>
      </c>
      <c r="F287" s="28">
        <v>70</v>
      </c>
      <c r="G287" s="57">
        <v>70</v>
      </c>
    </row>
    <row r="288" spans="1:7" ht="15" customHeight="1" thickBot="1" x14ac:dyDescent="0.3">
      <c r="A288" s="325">
        <v>24</v>
      </c>
      <c r="B288" s="608" t="s">
        <v>501</v>
      </c>
      <c r="C288" s="617"/>
      <c r="D288" s="617"/>
      <c r="E288" s="617"/>
      <c r="F288" s="617"/>
      <c r="G288" s="620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435">
        <v>108</v>
      </c>
      <c r="F289" s="28">
        <v>108</v>
      </c>
      <c r="G289" s="57">
        <v>130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120</v>
      </c>
      <c r="E290" s="370"/>
      <c r="F290" s="370"/>
      <c r="G290" s="371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277</v>
      </c>
      <c r="E291" s="387"/>
      <c r="F291" s="387"/>
      <c r="G291" s="404"/>
    </row>
    <row r="292" spans="1:7" ht="15.75" thickBot="1" x14ac:dyDescent="0.3">
      <c r="A292" s="325">
        <v>25</v>
      </c>
      <c r="B292" s="374" t="s">
        <v>416</v>
      </c>
      <c r="C292" s="373"/>
      <c r="G292" s="457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435">
        <v>130</v>
      </c>
      <c r="F293" s="28">
        <v>130</v>
      </c>
      <c r="G293" s="57">
        <v>130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120</v>
      </c>
      <c r="E294" s="370"/>
      <c r="F294" s="370"/>
      <c r="G294" s="371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69</v>
      </c>
      <c r="E295" s="370"/>
      <c r="F295" s="370"/>
      <c r="G295" s="371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435">
        <v>262</v>
      </c>
      <c r="F296" s="28">
        <v>262</v>
      </c>
      <c r="G296" s="57">
        <v>262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182</v>
      </c>
      <c r="E297" s="370"/>
      <c r="F297" s="370"/>
      <c r="G297" s="371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106</v>
      </c>
      <c r="E298" s="370"/>
      <c r="F298" s="370"/>
      <c r="G298" s="371"/>
    </row>
    <row r="299" spans="1:7" ht="24.75" x14ac:dyDescent="0.25">
      <c r="A299" s="400" t="s">
        <v>194</v>
      </c>
      <c r="B299" s="307" t="s">
        <v>195</v>
      </c>
      <c r="C299" s="308" t="s">
        <v>196</v>
      </c>
      <c r="D299" s="383"/>
      <c r="E299" s="435">
        <v>40</v>
      </c>
      <c r="F299" s="28">
        <v>40</v>
      </c>
      <c r="G299" s="57">
        <v>48</v>
      </c>
    </row>
    <row r="300" spans="1:7" ht="15.75" thickBot="1" x14ac:dyDescent="0.3">
      <c r="A300" s="379" t="s">
        <v>434</v>
      </c>
      <c r="B300" s="401" t="s">
        <v>464</v>
      </c>
      <c r="C300" s="267" t="s">
        <v>199</v>
      </c>
      <c r="D300" s="402" t="s">
        <v>200</v>
      </c>
      <c r="E300" s="387"/>
      <c r="F300" s="387"/>
      <c r="G300" s="404"/>
    </row>
  </sheetData>
  <mergeCells count="33">
    <mergeCell ref="B288:G288"/>
    <mergeCell ref="B250:G250"/>
    <mergeCell ref="B252:G252"/>
    <mergeCell ref="B264:G264"/>
    <mergeCell ref="B275:G275"/>
    <mergeCell ref="B277:G277"/>
    <mergeCell ref="B285:G285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6:E6"/>
    <mergeCell ref="F7:G7"/>
    <mergeCell ref="B8:F8"/>
    <mergeCell ref="B9:F9"/>
    <mergeCell ref="E14:G14"/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895350</xdr:colOff>
                <xdr:row>4</xdr:row>
                <xdr:rowOff>161925</xdr:rowOff>
              </to>
            </anchor>
          </objectPr>
        </oleObject>
      </mc:Choice>
      <mc:Fallback>
        <oleObject progId="Imaging.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300"/>
  <sheetViews>
    <sheetView workbookViewId="0">
      <selection activeCell="S18" sqref="S18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41"/>
      <c r="B6" s="592" t="s">
        <v>505</v>
      </c>
      <c r="C6" s="593"/>
      <c r="D6" s="593"/>
      <c r="E6" s="594"/>
      <c r="F6" s="441"/>
      <c r="G6" s="441"/>
    </row>
    <row r="7" spans="1:7" x14ac:dyDescent="0.25">
      <c r="A7" s="441"/>
      <c r="B7" s="441"/>
      <c r="C7" s="441"/>
      <c r="D7" s="441"/>
      <c r="E7" s="441"/>
      <c r="F7" s="595" t="s">
        <v>495</v>
      </c>
      <c r="G7" s="596"/>
    </row>
    <row r="8" spans="1:7" x14ac:dyDescent="0.25">
      <c r="A8" s="442"/>
      <c r="B8" s="597" t="s">
        <v>506</v>
      </c>
      <c r="C8" s="598"/>
      <c r="D8" s="598"/>
      <c r="E8" s="598"/>
      <c r="F8" s="598"/>
      <c r="G8" s="442"/>
    </row>
    <row r="9" spans="1:7" x14ac:dyDescent="0.25">
      <c r="A9" s="442"/>
      <c r="B9" s="597" t="s">
        <v>507</v>
      </c>
      <c r="C9" s="599"/>
      <c r="D9" s="599"/>
      <c r="E9" s="599"/>
      <c r="F9" s="599"/>
      <c r="G9" s="442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563" t="s">
        <v>2</v>
      </c>
      <c r="B11" s="566" t="s">
        <v>3</v>
      </c>
      <c r="C11" s="566" t="s">
        <v>4</v>
      </c>
      <c r="D11" s="5" t="s">
        <v>5</v>
      </c>
      <c r="E11" s="569" t="s">
        <v>6</v>
      </c>
      <c r="F11" s="570"/>
      <c r="G11" s="571"/>
    </row>
    <row r="12" spans="1:7" x14ac:dyDescent="0.25">
      <c r="A12" s="564"/>
      <c r="B12" s="567"/>
      <c r="C12" s="567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65"/>
      <c r="B13" s="568"/>
      <c r="C13" s="568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68" t="s">
        <v>19</v>
      </c>
      <c r="C14" s="469"/>
      <c r="D14" s="469"/>
      <c r="E14" s="600">
        <v>1</v>
      </c>
      <c r="F14" s="586"/>
      <c r="G14" s="587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268</v>
      </c>
      <c r="E15" s="575"/>
      <c r="F15" s="575"/>
      <c r="G15" s="576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403</v>
      </c>
      <c r="E16" s="577"/>
      <c r="F16" s="577"/>
      <c r="G16" s="578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457</v>
      </c>
      <c r="E17" s="577"/>
      <c r="F17" s="577"/>
      <c r="G17" s="578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689</v>
      </c>
      <c r="E18" s="577"/>
      <c r="F18" s="577"/>
      <c r="G18" s="578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1610</v>
      </c>
      <c r="E19" s="577"/>
      <c r="F19" s="577"/>
      <c r="G19" s="578"/>
    </row>
    <row r="20" spans="1:7" ht="24.75" x14ac:dyDescent="0.25">
      <c r="A20" s="34" t="s">
        <v>33</v>
      </c>
      <c r="B20" s="35" t="s">
        <v>34</v>
      </c>
      <c r="C20" s="36" t="s">
        <v>22</v>
      </c>
      <c r="D20" s="280">
        <v>2416</v>
      </c>
      <c r="E20" s="577"/>
      <c r="F20" s="577"/>
      <c r="G20" s="578"/>
    </row>
    <row r="21" spans="1:7" ht="24.75" x14ac:dyDescent="0.25">
      <c r="A21" s="406" t="s">
        <v>482</v>
      </c>
      <c r="B21" s="454" t="s">
        <v>496</v>
      </c>
      <c r="C21" s="223" t="s">
        <v>22</v>
      </c>
      <c r="D21" s="280">
        <v>2254</v>
      </c>
      <c r="E21" s="579"/>
      <c r="F21" s="579"/>
      <c r="G21" s="580"/>
    </row>
    <row r="22" spans="1:7" ht="25.5" thickBot="1" x14ac:dyDescent="0.3">
      <c r="A22" s="148" t="s">
        <v>483</v>
      </c>
      <c r="B22" s="149" t="s">
        <v>497</v>
      </c>
      <c r="C22" s="267" t="s">
        <v>22</v>
      </c>
      <c r="D22" s="280">
        <v>3384</v>
      </c>
      <c r="E22" s="581"/>
      <c r="F22" s="581"/>
      <c r="G22" s="582"/>
    </row>
    <row r="23" spans="1:7" ht="15.75" thickBot="1" x14ac:dyDescent="0.3">
      <c r="A23" s="51" t="s">
        <v>35</v>
      </c>
      <c r="B23" s="583" t="s">
        <v>36</v>
      </c>
      <c r="C23" s="584"/>
      <c r="D23" s="584"/>
      <c r="E23" s="584"/>
      <c r="F23" s="584"/>
      <c r="G23" s="585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4970</v>
      </c>
      <c r="F24" s="28">
        <v>4970</v>
      </c>
      <c r="G24" s="57">
        <v>5786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2697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3480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3260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7825</v>
      </c>
      <c r="F28" s="28">
        <v>7825</v>
      </c>
      <c r="G28" s="57">
        <v>9106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2697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3480</v>
      </c>
      <c r="E30" s="61"/>
      <c r="F30" s="61"/>
      <c r="G30" s="62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586"/>
      <c r="F31" s="586"/>
      <c r="G31" s="587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1782</v>
      </c>
      <c r="F32" s="28">
        <v>1782</v>
      </c>
      <c r="G32" s="57">
        <v>2041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339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37">
        <v>424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273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275</v>
      </c>
      <c r="F36" s="28">
        <v>275</v>
      </c>
      <c r="G36" s="57">
        <v>313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55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67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38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1782</v>
      </c>
      <c r="F40" s="28">
        <v>1782</v>
      </c>
      <c r="G40" s="57">
        <v>2041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339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424</v>
      </c>
      <c r="E42" s="61"/>
      <c r="F42" s="61"/>
      <c r="G42" s="62"/>
    </row>
    <row r="43" spans="1:7" ht="15.75" thickBot="1" x14ac:dyDescent="0.3">
      <c r="A43" s="51" t="s">
        <v>80</v>
      </c>
      <c r="B43" s="588" t="s">
        <v>81</v>
      </c>
      <c r="C43" s="589"/>
      <c r="D43" s="590"/>
      <c r="E43" s="590"/>
      <c r="F43" s="590"/>
      <c r="G43" s="591"/>
    </row>
    <row r="44" spans="1:7" x14ac:dyDescent="0.25">
      <c r="A44" s="388" t="s">
        <v>82</v>
      </c>
      <c r="B44" s="389" t="s">
        <v>83</v>
      </c>
      <c r="C44" s="390" t="s">
        <v>84</v>
      </c>
      <c r="D44" s="56"/>
      <c r="E44" s="28">
        <v>210</v>
      </c>
      <c r="F44" s="28">
        <v>210</v>
      </c>
      <c r="G44" s="57">
        <v>210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495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79">
        <v>495</v>
      </c>
      <c r="E46" s="61"/>
      <c r="F46" s="61"/>
      <c r="G46" s="62"/>
    </row>
    <row r="47" spans="1:7" ht="24.75" x14ac:dyDescent="0.25">
      <c r="A47" s="406" t="s">
        <v>89</v>
      </c>
      <c r="B47" s="269" t="s">
        <v>90</v>
      </c>
      <c r="C47" s="270" t="s">
        <v>91</v>
      </c>
      <c r="D47" s="56"/>
      <c r="E47" s="28">
        <v>210</v>
      </c>
      <c r="F47" s="28">
        <v>210</v>
      </c>
      <c r="G47" s="57">
        <v>210</v>
      </c>
    </row>
    <row r="48" spans="1:7" ht="36.75" x14ac:dyDescent="0.25">
      <c r="A48" s="138" t="s">
        <v>92</v>
      </c>
      <c r="B48" s="146" t="s">
        <v>93</v>
      </c>
      <c r="C48" s="391" t="s">
        <v>91</v>
      </c>
      <c r="D48" s="280">
        <v>249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1" t="s">
        <v>91</v>
      </c>
      <c r="D49" s="280">
        <v>249</v>
      </c>
      <c r="E49" s="61"/>
      <c r="F49" s="61"/>
      <c r="G49" s="62"/>
    </row>
    <row r="50" spans="1:10" ht="24.75" thickBot="1" x14ac:dyDescent="0.3">
      <c r="A50" s="392" t="s">
        <v>96</v>
      </c>
      <c r="B50" s="393" t="s">
        <v>97</v>
      </c>
      <c r="C50" s="386" t="s">
        <v>91</v>
      </c>
      <c r="D50" s="280">
        <v>249</v>
      </c>
      <c r="E50" s="66"/>
      <c r="F50" s="66"/>
      <c r="G50" s="67"/>
    </row>
    <row r="51" spans="1:10" ht="24.75" x14ac:dyDescent="0.25">
      <c r="A51" s="406" t="s">
        <v>407</v>
      </c>
      <c r="B51" s="269" t="s">
        <v>412</v>
      </c>
      <c r="C51" s="270" t="s">
        <v>91</v>
      </c>
      <c r="D51" s="56"/>
      <c r="E51" s="28">
        <v>344</v>
      </c>
      <c r="F51" s="28">
        <v>344</v>
      </c>
      <c r="G51" s="57">
        <v>420</v>
      </c>
    </row>
    <row r="52" spans="1:10" ht="24.75" x14ac:dyDescent="0.25">
      <c r="A52" s="138" t="s">
        <v>435</v>
      </c>
      <c r="B52" s="146" t="s">
        <v>413</v>
      </c>
      <c r="C52" s="391" t="s">
        <v>91</v>
      </c>
      <c r="D52" s="280">
        <v>971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1" t="s">
        <v>91</v>
      </c>
      <c r="D53" s="280">
        <v>1982</v>
      </c>
      <c r="E53" s="61"/>
      <c r="F53" s="61"/>
      <c r="G53" s="62"/>
    </row>
    <row r="54" spans="1:10" ht="24.75" thickBot="1" x14ac:dyDescent="0.3">
      <c r="A54" s="392" t="s">
        <v>409</v>
      </c>
      <c r="B54" s="393" t="s">
        <v>415</v>
      </c>
      <c r="C54" s="386" t="s">
        <v>91</v>
      </c>
      <c r="D54" s="79">
        <v>971</v>
      </c>
      <c r="E54" s="66"/>
      <c r="F54" s="66"/>
      <c r="G54" s="67"/>
    </row>
    <row r="55" spans="1:10" ht="24.75" thickBot="1" x14ac:dyDescent="0.3">
      <c r="A55" s="392" t="s">
        <v>410</v>
      </c>
      <c r="B55" s="394" t="s">
        <v>411</v>
      </c>
      <c r="C55" s="386" t="s">
        <v>91</v>
      </c>
      <c r="D55" s="395"/>
      <c r="E55" s="28">
        <v>1264</v>
      </c>
      <c r="F55" s="28">
        <v>1264</v>
      </c>
      <c r="G55" s="57">
        <v>1264</v>
      </c>
    </row>
    <row r="56" spans="1:10" ht="15.75" thickBot="1" x14ac:dyDescent="0.3">
      <c r="A56" s="407" t="s">
        <v>98</v>
      </c>
      <c r="B56" s="572" t="s">
        <v>99</v>
      </c>
      <c r="C56" s="573"/>
      <c r="D56" s="573"/>
      <c r="E56" s="573"/>
      <c r="F56" s="573"/>
      <c r="G56" s="574"/>
    </row>
    <row r="57" spans="1:10" ht="24.75" x14ac:dyDescent="0.25">
      <c r="A57" s="388" t="s">
        <v>100</v>
      </c>
      <c r="B57" s="389" t="s">
        <v>101</v>
      </c>
      <c r="C57" s="390" t="s">
        <v>22</v>
      </c>
      <c r="D57" s="56"/>
      <c r="E57" s="28">
        <v>91</v>
      </c>
      <c r="F57" s="28">
        <v>91</v>
      </c>
      <c r="G57" s="57">
        <v>101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89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166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88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249</v>
      </c>
      <c r="F61" s="28">
        <v>249</v>
      </c>
      <c r="G61" s="57">
        <v>284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239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466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233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577</v>
      </c>
      <c r="F65" s="28">
        <v>577</v>
      </c>
      <c r="G65" s="57">
        <v>659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371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1138</v>
      </c>
      <c r="E67" s="61"/>
      <c r="F67" s="61"/>
      <c r="G67" s="62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1153</v>
      </c>
      <c r="F68" s="28">
        <v>1153</v>
      </c>
      <c r="G68" s="57">
        <v>1316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739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2273</v>
      </c>
      <c r="E70" s="61"/>
      <c r="F70" s="61"/>
      <c r="G70" s="62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2938</v>
      </c>
      <c r="F71" s="28">
        <v>2938</v>
      </c>
      <c r="G71" s="57">
        <v>3359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2721</v>
      </c>
      <c r="E72" s="61"/>
      <c r="F72" s="61"/>
      <c r="G72" s="62"/>
    </row>
    <row r="73" spans="1:7" ht="25.5" thickBot="1" x14ac:dyDescent="0.3">
      <c r="A73" s="135" t="s">
        <v>133</v>
      </c>
      <c r="B73" s="418" t="s">
        <v>134</v>
      </c>
      <c r="C73" s="140" t="s">
        <v>22</v>
      </c>
      <c r="D73" s="79">
        <v>5672</v>
      </c>
      <c r="E73" s="61"/>
      <c r="F73" s="61"/>
      <c r="G73" s="62"/>
    </row>
    <row r="74" spans="1:7" ht="15.75" thickBot="1" x14ac:dyDescent="0.3">
      <c r="A74" s="51" t="s">
        <v>135</v>
      </c>
      <c r="B74" s="604" t="s">
        <v>136</v>
      </c>
      <c r="C74" s="590"/>
      <c r="D74" s="590"/>
      <c r="E74" s="590"/>
      <c r="F74" s="590"/>
      <c r="G74" s="591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915</v>
      </c>
      <c r="F75" s="28">
        <v>1164</v>
      </c>
      <c r="G75" s="57">
        <v>2202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190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331</v>
      </c>
      <c r="E77" s="61"/>
      <c r="F77" s="61"/>
      <c r="G77" s="62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1417</v>
      </c>
      <c r="F78" s="28">
        <v>1771</v>
      </c>
      <c r="G78" s="57">
        <v>2536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98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189</v>
      </c>
      <c r="E80" s="61"/>
      <c r="F80" s="61"/>
      <c r="G80" s="62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4654</v>
      </c>
      <c r="F81" s="28">
        <v>4654</v>
      </c>
      <c r="G81" s="57">
        <v>5563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110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210</v>
      </c>
      <c r="E83" s="61"/>
      <c r="F83" s="61"/>
      <c r="G83" s="62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536</v>
      </c>
      <c r="F84" s="28">
        <v>536</v>
      </c>
      <c r="G84" s="57">
        <v>536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63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145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38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761</v>
      </c>
      <c r="F88" s="28">
        <v>961</v>
      </c>
      <c r="G88" s="57">
        <v>1407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190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331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110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436</v>
      </c>
      <c r="F92" s="28">
        <v>436</v>
      </c>
      <c r="G92" s="57">
        <v>436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38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457</v>
      </c>
      <c r="F94" s="28">
        <v>585</v>
      </c>
      <c r="G94" s="57">
        <v>1099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95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164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43" t="s">
        <v>418</v>
      </c>
      <c r="D97" s="280">
        <v>63</v>
      </c>
      <c r="E97" s="66"/>
      <c r="F97" s="66"/>
      <c r="G97" s="67"/>
    </row>
    <row r="98" spans="1:9" x14ac:dyDescent="0.25">
      <c r="A98" s="194" t="s">
        <v>181</v>
      </c>
      <c r="B98" s="195" t="s">
        <v>157</v>
      </c>
      <c r="C98" s="196" t="s">
        <v>418</v>
      </c>
      <c r="D98" s="56"/>
      <c r="E98" s="28">
        <v>268</v>
      </c>
      <c r="F98" s="28">
        <v>268</v>
      </c>
      <c r="G98" s="57">
        <v>268</v>
      </c>
    </row>
    <row r="99" spans="1:9" ht="24.75" x14ac:dyDescent="0.25">
      <c r="A99" s="138" t="s">
        <v>182</v>
      </c>
      <c r="B99" s="139" t="s">
        <v>159</v>
      </c>
      <c r="C99" s="140" t="s">
        <v>418</v>
      </c>
      <c r="D99" s="280">
        <v>28</v>
      </c>
      <c r="E99" s="61"/>
      <c r="F99" s="61"/>
      <c r="G99" s="62"/>
    </row>
    <row r="100" spans="1:9" ht="24.75" x14ac:dyDescent="0.25">
      <c r="A100" s="138" t="s">
        <v>183</v>
      </c>
      <c r="B100" s="139" t="s">
        <v>161</v>
      </c>
      <c r="C100" s="140" t="s">
        <v>418</v>
      </c>
      <c r="D100" s="280">
        <v>69</v>
      </c>
      <c r="E100" s="61"/>
      <c r="F100" s="61"/>
      <c r="G100" s="62"/>
    </row>
    <row r="101" spans="1:9" ht="25.5" thickBot="1" x14ac:dyDescent="0.3">
      <c r="A101" s="141" t="s">
        <v>184</v>
      </c>
      <c r="B101" s="142" t="s">
        <v>163</v>
      </c>
      <c r="C101" s="143" t="s">
        <v>418</v>
      </c>
      <c r="D101" s="280">
        <v>23</v>
      </c>
      <c r="E101" s="66"/>
      <c r="F101" s="66"/>
      <c r="G101" s="67"/>
    </row>
    <row r="102" spans="1:9" ht="24.75" x14ac:dyDescent="0.25">
      <c r="A102" s="25" t="s">
        <v>438</v>
      </c>
      <c r="B102" s="389" t="s">
        <v>439</v>
      </c>
      <c r="C102" s="452" t="s">
        <v>418</v>
      </c>
      <c r="D102" s="56"/>
      <c r="E102" s="28">
        <v>7417</v>
      </c>
      <c r="F102" s="28">
        <v>7417</v>
      </c>
      <c r="G102" s="57">
        <v>7417</v>
      </c>
    </row>
    <row r="103" spans="1:9" ht="24" x14ac:dyDescent="0.25">
      <c r="A103" s="34" t="s">
        <v>440</v>
      </c>
      <c r="B103" s="384" t="s">
        <v>441</v>
      </c>
      <c r="C103" s="447" t="s">
        <v>418</v>
      </c>
      <c r="D103" s="280">
        <v>331</v>
      </c>
      <c r="E103" s="61"/>
      <c r="F103" s="61"/>
      <c r="G103" s="62"/>
    </row>
    <row r="104" spans="1:9" ht="24.75" thickBot="1" x14ac:dyDescent="0.3">
      <c r="A104" s="43" t="s">
        <v>442</v>
      </c>
      <c r="B104" s="385" t="s">
        <v>443</v>
      </c>
      <c r="C104" s="448" t="s">
        <v>418</v>
      </c>
      <c r="D104" s="79">
        <v>630</v>
      </c>
      <c r="E104" s="61"/>
      <c r="F104" s="61"/>
      <c r="G104" s="62"/>
    </row>
    <row r="105" spans="1:9" ht="24.75" x14ac:dyDescent="0.25">
      <c r="A105" s="459" t="s">
        <v>447</v>
      </c>
      <c r="B105" s="460" t="s">
        <v>448</v>
      </c>
      <c r="C105" s="449" t="s">
        <v>418</v>
      </c>
      <c r="D105" s="56"/>
      <c r="E105" s="28">
        <v>7417</v>
      </c>
      <c r="F105" s="28">
        <v>7417</v>
      </c>
      <c r="G105" s="57">
        <v>7417</v>
      </c>
    </row>
    <row r="106" spans="1:9" ht="36.75" x14ac:dyDescent="0.25">
      <c r="A106" s="459" t="s">
        <v>449</v>
      </c>
      <c r="B106" s="460" t="s">
        <v>450</v>
      </c>
      <c r="C106" s="449" t="s">
        <v>418</v>
      </c>
      <c r="D106" s="280">
        <v>331</v>
      </c>
      <c r="E106" s="61"/>
      <c r="F106" s="61"/>
      <c r="G106" s="62"/>
    </row>
    <row r="107" spans="1:9" ht="37.5" thickBot="1" x14ac:dyDescent="0.3">
      <c r="A107" s="461" t="s">
        <v>451</v>
      </c>
      <c r="B107" s="462" t="s">
        <v>452</v>
      </c>
      <c r="C107" s="450" t="s">
        <v>418</v>
      </c>
      <c r="D107" s="79">
        <v>630</v>
      </c>
      <c r="E107" s="61"/>
      <c r="F107" s="61"/>
      <c r="G107" s="62"/>
    </row>
    <row r="108" spans="1:9" ht="24.75" x14ac:dyDescent="0.25">
      <c r="A108" s="459" t="s">
        <v>453</v>
      </c>
      <c r="B108" s="460" t="s">
        <v>454</v>
      </c>
      <c r="C108" s="451" t="s">
        <v>418</v>
      </c>
      <c r="D108" s="56"/>
      <c r="E108" s="28">
        <v>9889</v>
      </c>
      <c r="F108" s="28">
        <v>9889</v>
      </c>
      <c r="G108" s="57">
        <v>9889</v>
      </c>
    </row>
    <row r="109" spans="1:9" ht="37.5" thickBot="1" x14ac:dyDescent="0.3">
      <c r="A109" s="459" t="s">
        <v>455</v>
      </c>
      <c r="B109" s="460" t="s">
        <v>456</v>
      </c>
      <c r="C109" s="449" t="s">
        <v>418</v>
      </c>
      <c r="D109" s="280">
        <v>443</v>
      </c>
      <c r="E109" s="61"/>
      <c r="F109" s="61"/>
      <c r="G109" s="62"/>
    </row>
    <row r="110" spans="1:9" ht="37.5" thickBot="1" x14ac:dyDescent="0.3">
      <c r="A110" s="463" t="s">
        <v>457</v>
      </c>
      <c r="B110" s="464" t="s">
        <v>458</v>
      </c>
      <c r="C110" s="450" t="s">
        <v>418</v>
      </c>
      <c r="D110" s="79">
        <v>841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605" t="s">
        <v>186</v>
      </c>
      <c r="C111" s="606"/>
      <c r="D111" s="606"/>
      <c r="E111" s="606"/>
      <c r="F111" s="606"/>
      <c r="G111" s="607"/>
    </row>
    <row r="112" spans="1:9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28">
        <v>233</v>
      </c>
      <c r="F112" s="28">
        <v>233</v>
      </c>
      <c r="G112" s="57">
        <v>264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28">
        <v>233</v>
      </c>
      <c r="F113" s="28">
        <v>233</v>
      </c>
      <c r="G113" s="57">
        <v>264</v>
      </c>
    </row>
    <row r="114" spans="1:7" ht="15.75" thickBot="1" x14ac:dyDescent="0.3">
      <c r="A114" s="51" t="s">
        <v>192</v>
      </c>
      <c r="B114" s="608" t="s">
        <v>193</v>
      </c>
      <c r="C114" s="609"/>
      <c r="D114" s="609"/>
      <c r="E114" s="609"/>
      <c r="F114" s="609"/>
      <c r="G114" s="610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3"/>
      <c r="E115" s="28">
        <v>42</v>
      </c>
      <c r="F115" s="28">
        <v>42</v>
      </c>
      <c r="G115" s="57">
        <v>50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16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16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4.75" x14ac:dyDescent="0.25">
      <c r="A125" s="226" t="s">
        <v>218</v>
      </c>
      <c r="B125" s="216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ht="24.75" x14ac:dyDescent="0.25">
      <c r="A126" s="410" t="s">
        <v>220</v>
      </c>
      <c r="B126" s="216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08" t="s">
        <v>462</v>
      </c>
      <c r="B127" s="216" t="s">
        <v>459</v>
      </c>
      <c r="C127" s="36" t="s">
        <v>199</v>
      </c>
      <c r="D127" s="405" t="s">
        <v>200</v>
      </c>
      <c r="E127" s="409"/>
      <c r="F127" s="409"/>
      <c r="G127" s="411"/>
    </row>
    <row r="128" spans="1:7" x14ac:dyDescent="0.25">
      <c r="A128" s="403" t="s">
        <v>461</v>
      </c>
      <c r="B128" s="216" t="s">
        <v>460</v>
      </c>
      <c r="C128" s="36" t="s">
        <v>199</v>
      </c>
      <c r="D128" s="375" t="s">
        <v>200</v>
      </c>
      <c r="E128" s="376"/>
      <c r="F128" s="376"/>
      <c r="G128" s="412"/>
    </row>
    <row r="129" spans="1:10" ht="25.5" thickBot="1" x14ac:dyDescent="0.3">
      <c r="A129" s="228" t="s">
        <v>434</v>
      </c>
      <c r="B129" s="216" t="s">
        <v>463</v>
      </c>
      <c r="C129" s="36" t="s">
        <v>199</v>
      </c>
      <c r="D129" s="377" t="s">
        <v>200</v>
      </c>
      <c r="E129" s="378"/>
      <c r="F129" s="378"/>
      <c r="G129" s="413"/>
    </row>
    <row r="130" spans="1:10" ht="15.75" thickBot="1" x14ac:dyDescent="0.3">
      <c r="A130" s="51" t="s">
        <v>222</v>
      </c>
      <c r="B130" s="611" t="s">
        <v>223</v>
      </c>
      <c r="C130" s="612"/>
      <c r="D130" s="609"/>
      <c r="E130" s="609"/>
      <c r="F130" s="609"/>
      <c r="G130" s="610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33</v>
      </c>
      <c r="F131" s="28">
        <v>33</v>
      </c>
      <c r="G131" s="57">
        <v>39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50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60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45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103</v>
      </c>
      <c r="F135" s="28">
        <v>103</v>
      </c>
      <c r="G135" s="57">
        <v>123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117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187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95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643</v>
      </c>
      <c r="F139" s="28">
        <v>643</v>
      </c>
      <c r="G139" s="57">
        <v>738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712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1223</v>
      </c>
      <c r="E141" s="61"/>
      <c r="F141" s="61"/>
      <c r="G141" s="62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2532</v>
      </c>
      <c r="F142" s="28">
        <v>2532</v>
      </c>
      <c r="G142" s="57">
        <v>2899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2186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4484</v>
      </c>
      <c r="E144" s="61"/>
      <c r="F144" s="61"/>
      <c r="G144" s="62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8530</v>
      </c>
      <c r="F145" s="28">
        <v>8530</v>
      </c>
      <c r="G145" s="57">
        <v>9747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7351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15085</v>
      </c>
      <c r="E147" s="61"/>
      <c r="F147" s="61"/>
      <c r="G147" s="62"/>
    </row>
    <row r="148" spans="1:7" s="4" customFormat="1" ht="15.75" thickBot="1" x14ac:dyDescent="0.3">
      <c r="A148" s="234">
        <v>10</v>
      </c>
      <c r="B148" s="471" t="s">
        <v>258</v>
      </c>
      <c r="C148" s="470"/>
      <c r="D148" s="470"/>
      <c r="E148" s="613"/>
      <c r="F148" s="613"/>
      <c r="G148" s="614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113</v>
      </c>
      <c r="F149" s="28">
        <v>113</v>
      </c>
      <c r="G149" s="57">
        <v>135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125</v>
      </c>
      <c r="E150" s="61"/>
      <c r="F150" s="61"/>
      <c r="G150" s="62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289</v>
      </c>
      <c r="E151" s="61"/>
      <c r="F151" s="61"/>
      <c r="G151" s="62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72</v>
      </c>
      <c r="E152" s="61"/>
      <c r="F152" s="61"/>
      <c r="G152" s="62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74</v>
      </c>
      <c r="E153" s="430"/>
      <c r="F153" s="430"/>
      <c r="G153" s="43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228</v>
      </c>
      <c r="F154" s="28">
        <v>228</v>
      </c>
      <c r="G154" s="57">
        <v>273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190</v>
      </c>
      <c r="E155" s="61"/>
      <c r="F155" s="61"/>
      <c r="G155" s="62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433</v>
      </c>
      <c r="E156" s="61"/>
      <c r="F156" s="61"/>
      <c r="G156" s="62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110</v>
      </c>
      <c r="E157" s="61"/>
      <c r="F157" s="61"/>
      <c r="G157" s="62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113</v>
      </c>
      <c r="E158" s="430"/>
      <c r="F158" s="430"/>
      <c r="G158" s="43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113</v>
      </c>
      <c r="F159" s="28">
        <v>113</v>
      </c>
      <c r="G159" s="57">
        <v>135</v>
      </c>
    </row>
    <row r="160" spans="1:7" ht="24.75" x14ac:dyDescent="0.25">
      <c r="A160" s="245">
        <v>1031</v>
      </c>
      <c r="B160" s="454" t="s">
        <v>272</v>
      </c>
      <c r="C160" s="247" t="s">
        <v>261</v>
      </c>
      <c r="D160" s="280">
        <v>125</v>
      </c>
      <c r="E160" s="61"/>
      <c r="F160" s="61"/>
      <c r="G160" s="62"/>
    </row>
    <row r="161" spans="1:7" ht="24.75" x14ac:dyDescent="0.25">
      <c r="A161" s="248">
        <v>1032</v>
      </c>
      <c r="B161" s="146" t="s">
        <v>273</v>
      </c>
      <c r="C161" s="250" t="s">
        <v>261</v>
      </c>
      <c r="D161" s="280">
        <v>289</v>
      </c>
      <c r="E161" s="61"/>
      <c r="F161" s="61"/>
      <c r="G161" s="62"/>
    </row>
    <row r="162" spans="1:7" ht="24.75" x14ac:dyDescent="0.25">
      <c r="A162" s="251">
        <v>1033</v>
      </c>
      <c r="B162" s="146" t="s">
        <v>274</v>
      </c>
      <c r="C162" s="253" t="s">
        <v>261</v>
      </c>
      <c r="D162" s="280">
        <v>72</v>
      </c>
      <c r="E162" s="61"/>
      <c r="F162" s="61"/>
      <c r="G162" s="62"/>
    </row>
    <row r="163" spans="1:7" ht="25.5" thickBot="1" x14ac:dyDescent="0.3">
      <c r="A163" s="475">
        <v>1034</v>
      </c>
      <c r="B163" s="149" t="s">
        <v>275</v>
      </c>
      <c r="C163" s="256" t="s">
        <v>261</v>
      </c>
      <c r="D163" s="79">
        <v>74</v>
      </c>
      <c r="E163" s="430"/>
      <c r="F163" s="430"/>
      <c r="G163" s="431"/>
    </row>
    <row r="164" spans="1:7" ht="24.75" x14ac:dyDescent="0.25">
      <c r="A164" s="453" t="s">
        <v>484</v>
      </c>
      <c r="B164" s="454" t="s">
        <v>485</v>
      </c>
      <c r="C164" s="223" t="s">
        <v>486</v>
      </c>
      <c r="D164" s="56"/>
      <c r="E164" s="28">
        <v>113</v>
      </c>
      <c r="F164" s="28">
        <v>113</v>
      </c>
      <c r="G164" s="57">
        <v>135</v>
      </c>
    </row>
    <row r="165" spans="1:7" ht="24.75" x14ac:dyDescent="0.25">
      <c r="A165" s="455" t="s">
        <v>487</v>
      </c>
      <c r="B165" s="146" t="s">
        <v>488</v>
      </c>
      <c r="C165" s="217" t="s">
        <v>486</v>
      </c>
      <c r="D165" s="280">
        <v>125</v>
      </c>
      <c r="E165" s="61"/>
      <c r="F165" s="61"/>
      <c r="G165" s="62"/>
    </row>
    <row r="166" spans="1:7" ht="24.75" x14ac:dyDescent="0.25">
      <c r="A166" s="455" t="s">
        <v>489</v>
      </c>
      <c r="B166" s="146" t="s">
        <v>490</v>
      </c>
      <c r="C166" s="217" t="s">
        <v>486</v>
      </c>
      <c r="D166" s="280">
        <v>289</v>
      </c>
      <c r="E166" s="61"/>
      <c r="F166" s="61"/>
      <c r="G166" s="62"/>
    </row>
    <row r="167" spans="1:7" ht="24.75" x14ac:dyDescent="0.25">
      <c r="A167" s="455" t="s">
        <v>491</v>
      </c>
      <c r="B167" s="146" t="s">
        <v>492</v>
      </c>
      <c r="C167" s="217" t="s">
        <v>486</v>
      </c>
      <c r="D167" s="280">
        <v>72</v>
      </c>
      <c r="E167" s="61"/>
      <c r="F167" s="61"/>
      <c r="G167" s="62"/>
    </row>
    <row r="168" spans="1:7" ht="25.5" thickBot="1" x14ac:dyDescent="0.3">
      <c r="A168" s="456" t="s">
        <v>493</v>
      </c>
      <c r="B168" s="149" t="s">
        <v>494</v>
      </c>
      <c r="C168" s="267" t="s">
        <v>486</v>
      </c>
      <c r="D168" s="79">
        <v>74</v>
      </c>
      <c r="E168" s="473"/>
      <c r="F168" s="473"/>
      <c r="G168" s="474"/>
    </row>
    <row r="169" spans="1:7" ht="15" customHeight="1" thickBot="1" x14ac:dyDescent="0.3">
      <c r="A169" s="234">
        <v>11</v>
      </c>
      <c r="B169" s="615" t="s">
        <v>276</v>
      </c>
      <c r="C169" s="616"/>
      <c r="D169" s="606"/>
      <c r="E169" s="606"/>
      <c r="F169" s="606"/>
      <c r="G169" s="607"/>
    </row>
    <row r="170" spans="1:7" ht="14.45" customHeight="1" x14ac:dyDescent="0.25">
      <c r="A170" s="257">
        <v>1110</v>
      </c>
      <c r="B170" s="396" t="s">
        <v>277</v>
      </c>
      <c r="C170" s="397" t="s">
        <v>22</v>
      </c>
      <c r="D170" s="56"/>
      <c r="E170" s="28">
        <v>536</v>
      </c>
      <c r="F170" s="28">
        <v>536</v>
      </c>
      <c r="G170" s="57">
        <v>642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187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356</v>
      </c>
      <c r="E172" s="61"/>
      <c r="F172" s="61"/>
      <c r="G172" s="62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536</v>
      </c>
      <c r="F173" s="28">
        <v>536</v>
      </c>
      <c r="G173" s="57">
        <v>642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275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621</v>
      </c>
      <c r="E175" s="61"/>
      <c r="F175" s="61"/>
      <c r="G175" s="62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536</v>
      </c>
      <c r="F176" s="28">
        <v>536</v>
      </c>
      <c r="G176" s="57">
        <v>642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432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971</v>
      </c>
      <c r="E178" s="61"/>
      <c r="F178" s="61"/>
      <c r="G178" s="62"/>
    </row>
    <row r="179" spans="1:8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536</v>
      </c>
      <c r="F179" s="28">
        <v>536</v>
      </c>
      <c r="G179" s="57">
        <v>642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1141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2574</v>
      </c>
      <c r="E181" s="61"/>
      <c r="F181" s="61"/>
      <c r="G181" s="62"/>
    </row>
    <row r="182" spans="1:8" ht="15" customHeight="1" thickBot="1" x14ac:dyDescent="0.3">
      <c r="A182" s="263">
        <v>12</v>
      </c>
      <c r="B182" s="608" t="s">
        <v>289</v>
      </c>
      <c r="C182" s="617"/>
      <c r="D182" s="609"/>
      <c r="E182" s="609"/>
      <c r="F182" s="609"/>
      <c r="G182" s="610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1734</v>
      </c>
      <c r="F183" s="28">
        <v>2536</v>
      </c>
      <c r="G183" s="57">
        <v>2927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187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356</v>
      </c>
      <c r="E185" s="61"/>
      <c r="F185" s="61"/>
      <c r="G185" s="62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2622</v>
      </c>
      <c r="F186" s="28">
        <v>3847</v>
      </c>
      <c r="G186" s="57">
        <v>4429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275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621</v>
      </c>
      <c r="E188" s="61"/>
      <c r="F188" s="61"/>
      <c r="G188" s="62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4505</v>
      </c>
      <c r="F189" s="28">
        <v>6610</v>
      </c>
      <c r="G189" s="57">
        <v>7626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432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971</v>
      </c>
      <c r="E191" s="61"/>
      <c r="F191" s="61"/>
      <c r="G191" s="62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11551</v>
      </c>
      <c r="F192" s="28">
        <v>16943</v>
      </c>
      <c r="G192" s="57">
        <v>19524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1141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2574</v>
      </c>
      <c r="E194" s="61"/>
      <c r="F194" s="61"/>
      <c r="G194" s="62"/>
    </row>
    <row r="195" spans="1:7" ht="24.75" x14ac:dyDescent="0.25">
      <c r="A195" s="427">
        <v>1250</v>
      </c>
      <c r="B195" s="389" t="s">
        <v>444</v>
      </c>
      <c r="C195" s="390" t="s">
        <v>22</v>
      </c>
      <c r="D195" s="56"/>
      <c r="E195" s="28">
        <v>16171</v>
      </c>
      <c r="F195" s="28">
        <v>23719</v>
      </c>
      <c r="G195" s="57">
        <v>27333</v>
      </c>
    </row>
    <row r="196" spans="1:7" ht="24.75" x14ac:dyDescent="0.25">
      <c r="A196" s="428">
        <v>1251</v>
      </c>
      <c r="B196" s="146" t="s">
        <v>445</v>
      </c>
      <c r="C196" s="217" t="s">
        <v>22</v>
      </c>
      <c r="D196" s="280">
        <v>1597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3603</v>
      </c>
      <c r="E197" s="61"/>
      <c r="F197" s="61"/>
      <c r="G197" s="62"/>
    </row>
    <row r="198" spans="1:7" ht="15.75" thickBot="1" x14ac:dyDescent="0.3">
      <c r="A198" s="263">
        <v>13</v>
      </c>
      <c r="B198" s="601" t="s">
        <v>302</v>
      </c>
      <c r="C198" s="609"/>
      <c r="D198" s="609"/>
      <c r="E198" s="609"/>
      <c r="F198" s="609"/>
      <c r="G198" s="610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72</v>
      </c>
      <c r="F199" s="28">
        <v>72</v>
      </c>
      <c r="G199" s="57">
        <v>88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64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64</v>
      </c>
      <c r="E201" s="61"/>
      <c r="F201" s="61"/>
      <c r="G201" s="62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56"/>
      <c r="E202" s="28">
        <v>56</v>
      </c>
      <c r="F202" s="28">
        <v>56</v>
      </c>
      <c r="G202" s="57">
        <v>63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79">
        <v>45</v>
      </c>
      <c r="E203" s="370"/>
      <c r="F203" s="370"/>
      <c r="G203" s="371"/>
    </row>
    <row r="204" spans="1:7" s="4" customFormat="1" ht="15.75" thickBot="1" x14ac:dyDescent="0.3">
      <c r="A204" s="234">
        <v>14</v>
      </c>
      <c r="B204" s="608" t="s">
        <v>309</v>
      </c>
      <c r="C204" s="602"/>
      <c r="D204" s="602"/>
      <c r="E204" s="602"/>
      <c r="F204" s="602"/>
      <c r="G204" s="603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3"/>
      <c r="E205" s="28">
        <v>480</v>
      </c>
      <c r="F205" s="28">
        <v>480</v>
      </c>
      <c r="G205" s="57">
        <v>480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1311</v>
      </c>
      <c r="F206" s="280">
        <v>1311</v>
      </c>
      <c r="G206" s="436">
        <v>1311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1772</v>
      </c>
      <c r="F207" s="280">
        <v>1772</v>
      </c>
      <c r="G207" s="436">
        <v>1772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2947</v>
      </c>
      <c r="F208" s="280">
        <v>2947</v>
      </c>
      <c r="G208" s="436">
        <v>2947</v>
      </c>
    </row>
    <row r="209" spans="1:7" ht="24.75" x14ac:dyDescent="0.25">
      <c r="A209" s="420">
        <v>1450</v>
      </c>
      <c r="B209" s="421" t="s">
        <v>316</v>
      </c>
      <c r="C209" s="422" t="s">
        <v>317</v>
      </c>
      <c r="D209" s="419"/>
      <c r="E209" s="280">
        <v>636</v>
      </c>
      <c r="F209" s="280">
        <v>636</v>
      </c>
      <c r="G209" s="436">
        <v>636</v>
      </c>
    </row>
    <row r="210" spans="1:7" ht="24.75" x14ac:dyDescent="0.25">
      <c r="A210" s="420">
        <v>1451</v>
      </c>
      <c r="B210" s="421" t="s">
        <v>318</v>
      </c>
      <c r="C210" s="422" t="s">
        <v>319</v>
      </c>
      <c r="D210" s="37">
        <v>853</v>
      </c>
      <c r="E210" s="370"/>
      <c r="F210" s="370"/>
      <c r="G210" s="371"/>
    </row>
    <row r="211" spans="1:7" ht="24.75" x14ac:dyDescent="0.25">
      <c r="A211" s="420">
        <v>1452</v>
      </c>
      <c r="B211" s="421" t="s">
        <v>320</v>
      </c>
      <c r="C211" s="422" t="s">
        <v>319</v>
      </c>
      <c r="D211" s="37">
        <v>1146</v>
      </c>
      <c r="E211" s="370"/>
      <c r="F211" s="370"/>
      <c r="G211" s="371"/>
    </row>
    <row r="212" spans="1:7" ht="24.75" x14ac:dyDescent="0.25">
      <c r="A212" s="420">
        <v>1453</v>
      </c>
      <c r="B212" s="421" t="s">
        <v>321</v>
      </c>
      <c r="C212" s="422" t="s">
        <v>319</v>
      </c>
      <c r="D212" s="37">
        <v>485</v>
      </c>
      <c r="E212" s="370"/>
      <c r="F212" s="370"/>
      <c r="G212" s="371"/>
    </row>
    <row r="213" spans="1:7" ht="24.75" x14ac:dyDescent="0.25">
      <c r="A213" s="420">
        <v>1454</v>
      </c>
      <c r="B213" s="421" t="s">
        <v>322</v>
      </c>
      <c r="C213" s="422" t="s">
        <v>319</v>
      </c>
      <c r="D213" s="414" t="s">
        <v>323</v>
      </c>
      <c r="E213" s="295"/>
      <c r="F213" s="295"/>
      <c r="G213" s="218"/>
    </row>
    <row r="214" spans="1:7" ht="24.75" x14ac:dyDescent="0.25">
      <c r="A214" s="420">
        <v>1455</v>
      </c>
      <c r="B214" s="421" t="s">
        <v>324</v>
      </c>
      <c r="C214" s="422" t="s">
        <v>319</v>
      </c>
      <c r="D214" s="37">
        <v>200</v>
      </c>
      <c r="E214" s="295"/>
      <c r="F214" s="295"/>
      <c r="G214" s="218"/>
    </row>
    <row r="215" spans="1:7" ht="36.75" x14ac:dyDescent="0.25">
      <c r="A215" s="420">
        <v>1456</v>
      </c>
      <c r="B215" s="421" t="s">
        <v>325</v>
      </c>
      <c r="C215" s="422" t="s">
        <v>319</v>
      </c>
      <c r="D215" s="37">
        <v>306</v>
      </c>
      <c r="E215" s="295"/>
      <c r="F215" s="295"/>
      <c r="G215" s="218"/>
    </row>
    <row r="216" spans="1:7" ht="25.5" thickBot="1" x14ac:dyDescent="0.3">
      <c r="A216" s="424">
        <v>1457</v>
      </c>
      <c r="B216" s="425" t="s">
        <v>326</v>
      </c>
      <c r="C216" s="426" t="s">
        <v>319</v>
      </c>
      <c r="D216" s="37">
        <v>536</v>
      </c>
      <c r="E216" s="437"/>
      <c r="F216" s="437"/>
      <c r="G216" s="438"/>
    </row>
    <row r="217" spans="1:7" x14ac:dyDescent="0.25">
      <c r="A217" s="239">
        <v>1460</v>
      </c>
      <c r="B217" s="102" t="s">
        <v>327</v>
      </c>
      <c r="C217" s="103" t="s">
        <v>39</v>
      </c>
      <c r="D217" s="56"/>
      <c r="E217" s="28">
        <v>1403</v>
      </c>
      <c r="F217" s="28">
        <v>1403</v>
      </c>
      <c r="G217" s="57">
        <v>1403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2106</v>
      </c>
      <c r="E218" s="61"/>
      <c r="F218" s="61"/>
      <c r="G218" s="62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3154</v>
      </c>
      <c r="E219" s="61"/>
      <c r="F219" s="61"/>
      <c r="G219" s="62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1403</v>
      </c>
      <c r="E220" s="61"/>
      <c r="F220" s="61"/>
      <c r="G220" s="62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14" t="s">
        <v>323</v>
      </c>
      <c r="E221" s="476"/>
      <c r="F221" s="476"/>
      <c r="G221" s="477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37">
        <v>215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37">
        <v>257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37">
        <v>585</v>
      </c>
      <c r="E224" s="370"/>
      <c r="F224" s="370"/>
      <c r="G224" s="371"/>
    </row>
    <row r="225" spans="1:7" ht="24.75" x14ac:dyDescent="0.25">
      <c r="A225" s="420">
        <v>1470</v>
      </c>
      <c r="B225" s="421" t="s">
        <v>335</v>
      </c>
      <c r="C225" s="422" t="s">
        <v>336</v>
      </c>
      <c r="D225" s="299"/>
      <c r="E225" s="280">
        <v>12916</v>
      </c>
      <c r="F225" s="280">
        <v>12916</v>
      </c>
      <c r="G225" s="436">
        <v>12916</v>
      </c>
    </row>
    <row r="226" spans="1:7" ht="24.75" x14ac:dyDescent="0.25">
      <c r="A226" s="420">
        <v>1480</v>
      </c>
      <c r="B226" s="421" t="s">
        <v>337</v>
      </c>
      <c r="C226" s="422" t="s">
        <v>336</v>
      </c>
      <c r="D226" s="299"/>
      <c r="E226" s="280">
        <v>14186</v>
      </c>
      <c r="F226" s="280">
        <v>14186</v>
      </c>
      <c r="G226" s="436">
        <v>14186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294</v>
      </c>
      <c r="F227" s="280">
        <v>294</v>
      </c>
      <c r="G227" s="436">
        <v>294</v>
      </c>
    </row>
    <row r="228" spans="1:7" ht="15.75" thickBot="1" x14ac:dyDescent="0.3">
      <c r="A228" s="263">
        <v>15</v>
      </c>
      <c r="B228" s="588" t="s">
        <v>339</v>
      </c>
      <c r="C228" s="590"/>
      <c r="D228" s="590"/>
      <c r="E228" s="590"/>
      <c r="F228" s="590"/>
      <c r="G228" s="591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15" t="s">
        <v>200</v>
      </c>
      <c r="E232" s="416"/>
      <c r="F232" s="416"/>
      <c r="G232" s="212"/>
    </row>
    <row r="233" spans="1:7" ht="15.75" thickBot="1" x14ac:dyDescent="0.3">
      <c r="A233" s="357">
        <v>1550</v>
      </c>
      <c r="B233" s="381" t="s">
        <v>481</v>
      </c>
      <c r="C233" s="417" t="s">
        <v>199</v>
      </c>
      <c r="D233" s="382" t="s">
        <v>200</v>
      </c>
      <c r="E233" s="280"/>
      <c r="F233" s="280"/>
      <c r="G233" s="440"/>
    </row>
    <row r="234" spans="1:7" ht="15.75" thickBot="1" x14ac:dyDescent="0.3">
      <c r="A234" s="263">
        <v>16</v>
      </c>
      <c r="B234" s="608" t="s">
        <v>502</v>
      </c>
      <c r="C234" s="618"/>
      <c r="D234" s="618"/>
      <c r="E234" s="618"/>
      <c r="F234" s="618"/>
      <c r="G234" s="619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3646</v>
      </c>
      <c r="F235" s="28">
        <v>3646</v>
      </c>
      <c r="G235" s="57">
        <v>4163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2102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3148</v>
      </c>
      <c r="E237" s="61"/>
      <c r="F237" s="61"/>
      <c r="G237" s="62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8196</v>
      </c>
      <c r="F238" s="28">
        <v>8196</v>
      </c>
      <c r="G238" s="57">
        <v>9368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2489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3736</v>
      </c>
      <c r="E240" s="61"/>
      <c r="F240" s="61"/>
      <c r="G240" s="62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13238</v>
      </c>
      <c r="F241" s="28">
        <v>13238</v>
      </c>
      <c r="G241" s="57">
        <v>15131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4209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6313</v>
      </c>
      <c r="E243" s="61"/>
      <c r="F243" s="61"/>
      <c r="G243" s="62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22361</v>
      </c>
      <c r="F244" s="28">
        <v>22361</v>
      </c>
      <c r="G244" s="57">
        <v>25554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4721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6949</v>
      </c>
      <c r="E246" s="61"/>
      <c r="F246" s="61"/>
      <c r="G246" s="62"/>
    </row>
    <row r="247" spans="1:7" s="4" customFormat="1" ht="15.75" thickBot="1" x14ac:dyDescent="0.3">
      <c r="A247" s="325">
        <v>17</v>
      </c>
      <c r="B247" s="601" t="s">
        <v>358</v>
      </c>
      <c r="C247" s="602"/>
      <c r="D247" s="602"/>
      <c r="E247" s="602"/>
      <c r="F247" s="602"/>
      <c r="G247" s="603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45</v>
      </c>
      <c r="F248" s="28">
        <v>45</v>
      </c>
      <c r="G248" s="57">
        <v>45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604" t="s">
        <v>363</v>
      </c>
      <c r="C250" s="590"/>
      <c r="D250" s="590"/>
      <c r="E250" s="590"/>
      <c r="F250" s="590"/>
      <c r="G250" s="591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604" t="s">
        <v>365</v>
      </c>
      <c r="C252" s="590"/>
      <c r="D252" s="590"/>
      <c r="E252" s="590"/>
      <c r="F252" s="590"/>
      <c r="G252" s="591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819</v>
      </c>
      <c r="F254" s="28">
        <v>819</v>
      </c>
      <c r="G254" s="57">
        <v>819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405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819</v>
      </c>
      <c r="F256" s="28">
        <v>819</v>
      </c>
      <c r="G256" s="57">
        <v>819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1224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819</v>
      </c>
      <c r="F258" s="28">
        <v>819</v>
      </c>
      <c r="G258" s="57">
        <v>819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2447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819</v>
      </c>
      <c r="F260" s="28">
        <v>819</v>
      </c>
      <c r="G260" s="57">
        <v>819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3672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8734</v>
      </c>
      <c r="F262" s="28">
        <v>8734</v>
      </c>
      <c r="G262" s="57">
        <v>8734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4768</v>
      </c>
      <c r="E263" s="370"/>
      <c r="F263" s="370"/>
      <c r="G263" s="371"/>
    </row>
    <row r="264" spans="1:7" ht="15.75" thickBot="1" x14ac:dyDescent="0.3">
      <c r="A264" s="342">
        <v>20</v>
      </c>
      <c r="B264" s="601" t="s">
        <v>377</v>
      </c>
      <c r="C264" s="609"/>
      <c r="D264" s="609"/>
      <c r="E264" s="609"/>
      <c r="F264" s="609"/>
      <c r="G264" s="610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171</v>
      </c>
      <c r="F265" s="28">
        <v>171</v>
      </c>
      <c r="G265" s="57">
        <v>210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280">
        <v>63</v>
      </c>
      <c r="E266" s="61"/>
      <c r="F266" s="61"/>
      <c r="G266" s="62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124</v>
      </c>
      <c r="E267" s="61"/>
      <c r="F267" s="61"/>
      <c r="G267" s="62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38</v>
      </c>
      <c r="E268" s="61"/>
      <c r="F268" s="61"/>
      <c r="G268" s="62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38</v>
      </c>
      <c r="E269" s="472"/>
      <c r="F269" s="473"/>
      <c r="G269" s="474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28">
        <v>171</v>
      </c>
      <c r="F270" s="28">
        <v>171</v>
      </c>
      <c r="G270" s="57">
        <v>210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89</v>
      </c>
      <c r="E271" s="61"/>
      <c r="F271" s="61"/>
      <c r="G271" s="62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135</v>
      </c>
      <c r="E272" s="61"/>
      <c r="F272" s="61"/>
      <c r="G272" s="62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50</v>
      </c>
      <c r="E273" s="61"/>
      <c r="F273" s="61"/>
      <c r="G273" s="62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50</v>
      </c>
      <c r="E274" s="472"/>
      <c r="F274" s="473"/>
      <c r="G274" s="474"/>
    </row>
    <row r="275" spans="1:7" ht="15.75" thickBot="1" x14ac:dyDescent="0.3">
      <c r="A275" s="342">
        <v>21</v>
      </c>
      <c r="B275" s="604" t="s">
        <v>388</v>
      </c>
      <c r="C275" s="590"/>
      <c r="D275" s="590"/>
      <c r="E275" s="590"/>
      <c r="F275" s="590"/>
      <c r="G275" s="591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608" t="s">
        <v>390</v>
      </c>
      <c r="C277" s="609"/>
      <c r="D277" s="609"/>
      <c r="E277" s="609"/>
      <c r="F277" s="609"/>
      <c r="G277" s="610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28">
        <v>596</v>
      </c>
      <c r="F278" s="28">
        <v>596</v>
      </c>
      <c r="G278" s="57">
        <v>596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28">
        <v>1797</v>
      </c>
      <c r="F279" s="28">
        <v>1797</v>
      </c>
      <c r="G279" s="57">
        <v>1797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760</v>
      </c>
      <c r="E280" s="61"/>
      <c r="F280" s="61"/>
      <c r="G280" s="62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760</v>
      </c>
      <c r="E281" s="61"/>
      <c r="F281" s="61"/>
      <c r="G281" s="62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28">
        <v>1809</v>
      </c>
      <c r="F282" s="28">
        <v>1809</v>
      </c>
      <c r="G282" s="57">
        <v>1809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1108</v>
      </c>
      <c r="E283" s="61"/>
      <c r="F283" s="61"/>
      <c r="G283" s="62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1108</v>
      </c>
      <c r="E284" s="61"/>
      <c r="F284" s="61"/>
      <c r="G284" s="62"/>
    </row>
    <row r="285" spans="1:7" ht="15.75" thickBot="1" x14ac:dyDescent="0.3">
      <c r="A285" s="325">
        <v>23</v>
      </c>
      <c r="B285" s="608" t="s">
        <v>398</v>
      </c>
      <c r="C285" s="617"/>
      <c r="D285" s="617"/>
      <c r="E285" s="617"/>
      <c r="F285" s="617"/>
      <c r="G285" s="620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359"/>
      <c r="E287" s="478">
        <v>70</v>
      </c>
      <c r="F287" s="478">
        <v>70</v>
      </c>
      <c r="G287" s="123">
        <v>70</v>
      </c>
    </row>
    <row r="288" spans="1:7" ht="15" customHeight="1" thickBot="1" x14ac:dyDescent="0.3">
      <c r="A288" s="325">
        <v>24</v>
      </c>
      <c r="B288" s="608" t="s">
        <v>501</v>
      </c>
      <c r="C288" s="617"/>
      <c r="D288" s="617"/>
      <c r="E288" s="617"/>
      <c r="F288" s="617"/>
      <c r="G288" s="620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28">
        <v>113</v>
      </c>
      <c r="F289" s="28">
        <v>113</v>
      </c>
      <c r="G289" s="57">
        <v>135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125</v>
      </c>
      <c r="E290" s="61"/>
      <c r="F290" s="61"/>
      <c r="G290" s="62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289</v>
      </c>
      <c r="E291" s="61"/>
      <c r="F291" s="61"/>
      <c r="G291" s="62"/>
    </row>
    <row r="292" spans="1:7" ht="15.75" thickBot="1" x14ac:dyDescent="0.3">
      <c r="A292" s="325">
        <v>25</v>
      </c>
      <c r="B292" s="374" t="s">
        <v>416</v>
      </c>
      <c r="C292" s="373"/>
      <c r="G292" s="457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28">
        <v>135</v>
      </c>
      <c r="F293" s="28">
        <v>135</v>
      </c>
      <c r="G293" s="57">
        <v>135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125</v>
      </c>
      <c r="E294" s="61"/>
      <c r="F294" s="61"/>
      <c r="G294" s="62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72</v>
      </c>
      <c r="E295" s="61"/>
      <c r="F295" s="61"/>
      <c r="G295" s="62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28">
        <v>273</v>
      </c>
      <c r="F296" s="28">
        <v>273</v>
      </c>
      <c r="G296" s="57">
        <v>273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190</v>
      </c>
      <c r="E297" s="61"/>
      <c r="F297" s="61"/>
      <c r="G297" s="62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110</v>
      </c>
      <c r="E298" s="61"/>
      <c r="F298" s="61"/>
      <c r="G298" s="62"/>
    </row>
    <row r="299" spans="1:7" ht="24.75" x14ac:dyDescent="0.25">
      <c r="A299" s="400" t="s">
        <v>194</v>
      </c>
      <c r="B299" s="307" t="s">
        <v>195</v>
      </c>
      <c r="C299" s="308" t="s">
        <v>196</v>
      </c>
      <c r="D299" s="383"/>
      <c r="E299" s="478">
        <v>42</v>
      </c>
      <c r="F299" s="478">
        <v>42</v>
      </c>
      <c r="G299" s="123">
        <v>50</v>
      </c>
    </row>
    <row r="300" spans="1:7" ht="15.75" thickBot="1" x14ac:dyDescent="0.3">
      <c r="A300" s="379" t="s">
        <v>434</v>
      </c>
      <c r="B300" s="401" t="s">
        <v>464</v>
      </c>
      <c r="C300" s="267" t="s">
        <v>199</v>
      </c>
      <c r="D300" s="402" t="s">
        <v>200</v>
      </c>
      <c r="E300" s="387"/>
      <c r="F300" s="387"/>
      <c r="G300" s="404"/>
    </row>
  </sheetData>
  <mergeCells count="33">
    <mergeCell ref="B288:G288"/>
    <mergeCell ref="B250:G250"/>
    <mergeCell ref="B252:G252"/>
    <mergeCell ref="B264:G264"/>
    <mergeCell ref="B275:G275"/>
    <mergeCell ref="B277:G277"/>
    <mergeCell ref="B285:G285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6:E6"/>
    <mergeCell ref="F7:G7"/>
    <mergeCell ref="B8:F8"/>
    <mergeCell ref="B9:F9"/>
    <mergeCell ref="E14:G14"/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819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I300"/>
  <sheetViews>
    <sheetView tabSelected="1" topLeftCell="A280" zoomScale="110" zoomScaleNormal="110" zoomScalePageLayoutView="120" workbookViewId="0">
      <selection activeCell="J238" sqref="J238"/>
    </sheetView>
  </sheetViews>
  <sheetFormatPr defaultRowHeight="15" x14ac:dyDescent="0.25"/>
  <cols>
    <col min="2" max="2" width="30.85546875" customWidth="1"/>
    <col min="3" max="3" width="10.28515625" customWidth="1"/>
    <col min="7" max="7" width="8.85546875" customWidth="1"/>
    <col min="239" max="239" width="30.85546875" customWidth="1"/>
    <col min="240" max="240" width="9.7109375" customWidth="1"/>
    <col min="245" max="250" width="0" hidden="1" customWidth="1"/>
    <col min="495" max="495" width="30.85546875" customWidth="1"/>
    <col min="496" max="496" width="9.7109375" customWidth="1"/>
    <col min="501" max="506" width="0" hidden="1" customWidth="1"/>
    <col min="751" max="751" width="30.85546875" customWidth="1"/>
    <col min="752" max="752" width="9.7109375" customWidth="1"/>
    <col min="757" max="762" width="0" hidden="1" customWidth="1"/>
    <col min="1007" max="1007" width="30.85546875" customWidth="1"/>
    <col min="1008" max="1008" width="9.7109375" customWidth="1"/>
    <col min="1013" max="1018" width="0" hidden="1" customWidth="1"/>
    <col min="1263" max="1263" width="30.85546875" customWidth="1"/>
    <col min="1264" max="1264" width="9.7109375" customWidth="1"/>
    <col min="1269" max="1274" width="0" hidden="1" customWidth="1"/>
    <col min="1519" max="1519" width="30.85546875" customWidth="1"/>
    <col min="1520" max="1520" width="9.7109375" customWidth="1"/>
    <col min="1525" max="1530" width="0" hidden="1" customWidth="1"/>
    <col min="1775" max="1775" width="30.85546875" customWidth="1"/>
    <col min="1776" max="1776" width="9.7109375" customWidth="1"/>
    <col min="1781" max="1786" width="0" hidden="1" customWidth="1"/>
    <col min="2031" max="2031" width="30.85546875" customWidth="1"/>
    <col min="2032" max="2032" width="9.7109375" customWidth="1"/>
    <col min="2037" max="2042" width="0" hidden="1" customWidth="1"/>
    <col min="2287" max="2287" width="30.85546875" customWidth="1"/>
    <col min="2288" max="2288" width="9.7109375" customWidth="1"/>
    <col min="2293" max="2298" width="0" hidden="1" customWidth="1"/>
    <col min="2543" max="2543" width="30.85546875" customWidth="1"/>
    <col min="2544" max="2544" width="9.7109375" customWidth="1"/>
    <col min="2549" max="2554" width="0" hidden="1" customWidth="1"/>
    <col min="2799" max="2799" width="30.85546875" customWidth="1"/>
    <col min="2800" max="2800" width="9.7109375" customWidth="1"/>
    <col min="2805" max="2810" width="0" hidden="1" customWidth="1"/>
    <col min="3055" max="3055" width="30.85546875" customWidth="1"/>
    <col min="3056" max="3056" width="9.7109375" customWidth="1"/>
    <col min="3061" max="3066" width="0" hidden="1" customWidth="1"/>
    <col min="3311" max="3311" width="30.85546875" customWidth="1"/>
    <col min="3312" max="3312" width="9.7109375" customWidth="1"/>
    <col min="3317" max="3322" width="0" hidden="1" customWidth="1"/>
    <col min="3567" max="3567" width="30.85546875" customWidth="1"/>
    <col min="3568" max="3568" width="9.7109375" customWidth="1"/>
    <col min="3573" max="3578" width="0" hidden="1" customWidth="1"/>
    <col min="3823" max="3823" width="30.85546875" customWidth="1"/>
    <col min="3824" max="3824" width="9.7109375" customWidth="1"/>
    <col min="3829" max="3834" width="0" hidden="1" customWidth="1"/>
    <col min="4079" max="4079" width="30.85546875" customWidth="1"/>
    <col min="4080" max="4080" width="9.7109375" customWidth="1"/>
    <col min="4085" max="4090" width="0" hidden="1" customWidth="1"/>
    <col min="4335" max="4335" width="30.85546875" customWidth="1"/>
    <col min="4336" max="4336" width="9.7109375" customWidth="1"/>
    <col min="4341" max="4346" width="0" hidden="1" customWidth="1"/>
    <col min="4591" max="4591" width="30.85546875" customWidth="1"/>
    <col min="4592" max="4592" width="9.7109375" customWidth="1"/>
    <col min="4597" max="4602" width="0" hidden="1" customWidth="1"/>
    <col min="4847" max="4847" width="30.85546875" customWidth="1"/>
    <col min="4848" max="4848" width="9.7109375" customWidth="1"/>
    <col min="4853" max="4858" width="0" hidden="1" customWidth="1"/>
    <col min="5103" max="5103" width="30.85546875" customWidth="1"/>
    <col min="5104" max="5104" width="9.7109375" customWidth="1"/>
    <col min="5109" max="5114" width="0" hidden="1" customWidth="1"/>
    <col min="5359" max="5359" width="30.85546875" customWidth="1"/>
    <col min="5360" max="5360" width="9.7109375" customWidth="1"/>
    <col min="5365" max="5370" width="0" hidden="1" customWidth="1"/>
    <col min="5615" max="5615" width="30.85546875" customWidth="1"/>
    <col min="5616" max="5616" width="9.7109375" customWidth="1"/>
    <col min="5621" max="5626" width="0" hidden="1" customWidth="1"/>
    <col min="5871" max="5871" width="30.85546875" customWidth="1"/>
    <col min="5872" max="5872" width="9.7109375" customWidth="1"/>
    <col min="5877" max="5882" width="0" hidden="1" customWidth="1"/>
    <col min="6127" max="6127" width="30.85546875" customWidth="1"/>
    <col min="6128" max="6128" width="9.7109375" customWidth="1"/>
    <col min="6133" max="6138" width="0" hidden="1" customWidth="1"/>
    <col min="6383" max="6383" width="30.85546875" customWidth="1"/>
    <col min="6384" max="6384" width="9.7109375" customWidth="1"/>
    <col min="6389" max="6394" width="0" hidden="1" customWidth="1"/>
    <col min="6639" max="6639" width="30.85546875" customWidth="1"/>
    <col min="6640" max="6640" width="9.7109375" customWidth="1"/>
    <col min="6645" max="6650" width="0" hidden="1" customWidth="1"/>
    <col min="6895" max="6895" width="30.85546875" customWidth="1"/>
    <col min="6896" max="6896" width="9.7109375" customWidth="1"/>
    <col min="6901" max="6906" width="0" hidden="1" customWidth="1"/>
    <col min="7151" max="7151" width="30.85546875" customWidth="1"/>
    <col min="7152" max="7152" width="9.7109375" customWidth="1"/>
    <col min="7157" max="7162" width="0" hidden="1" customWidth="1"/>
    <col min="7407" max="7407" width="30.85546875" customWidth="1"/>
    <col min="7408" max="7408" width="9.7109375" customWidth="1"/>
    <col min="7413" max="7418" width="0" hidden="1" customWidth="1"/>
    <col min="7663" max="7663" width="30.85546875" customWidth="1"/>
    <col min="7664" max="7664" width="9.7109375" customWidth="1"/>
    <col min="7669" max="7674" width="0" hidden="1" customWidth="1"/>
    <col min="7919" max="7919" width="30.85546875" customWidth="1"/>
    <col min="7920" max="7920" width="9.7109375" customWidth="1"/>
    <col min="7925" max="7930" width="0" hidden="1" customWidth="1"/>
    <col min="8175" max="8175" width="30.85546875" customWidth="1"/>
    <col min="8176" max="8176" width="9.7109375" customWidth="1"/>
    <col min="8181" max="8186" width="0" hidden="1" customWidth="1"/>
    <col min="8431" max="8431" width="30.85546875" customWidth="1"/>
    <col min="8432" max="8432" width="9.7109375" customWidth="1"/>
    <col min="8437" max="8442" width="0" hidden="1" customWidth="1"/>
    <col min="8687" max="8687" width="30.85546875" customWidth="1"/>
    <col min="8688" max="8688" width="9.7109375" customWidth="1"/>
    <col min="8693" max="8698" width="0" hidden="1" customWidth="1"/>
    <col min="8943" max="8943" width="30.85546875" customWidth="1"/>
    <col min="8944" max="8944" width="9.7109375" customWidth="1"/>
    <col min="8949" max="8954" width="0" hidden="1" customWidth="1"/>
    <col min="9199" max="9199" width="30.85546875" customWidth="1"/>
    <col min="9200" max="9200" width="9.7109375" customWidth="1"/>
    <col min="9205" max="9210" width="0" hidden="1" customWidth="1"/>
    <col min="9455" max="9455" width="30.85546875" customWidth="1"/>
    <col min="9456" max="9456" width="9.7109375" customWidth="1"/>
    <col min="9461" max="9466" width="0" hidden="1" customWidth="1"/>
    <col min="9711" max="9711" width="30.85546875" customWidth="1"/>
    <col min="9712" max="9712" width="9.7109375" customWidth="1"/>
    <col min="9717" max="9722" width="0" hidden="1" customWidth="1"/>
    <col min="9967" max="9967" width="30.85546875" customWidth="1"/>
    <col min="9968" max="9968" width="9.7109375" customWidth="1"/>
    <col min="9973" max="9978" width="0" hidden="1" customWidth="1"/>
    <col min="10223" max="10223" width="30.85546875" customWidth="1"/>
    <col min="10224" max="10224" width="9.7109375" customWidth="1"/>
    <col min="10229" max="10234" width="0" hidden="1" customWidth="1"/>
    <col min="10479" max="10479" width="30.85546875" customWidth="1"/>
    <col min="10480" max="10480" width="9.7109375" customWidth="1"/>
    <col min="10485" max="10490" width="0" hidden="1" customWidth="1"/>
    <col min="10735" max="10735" width="30.85546875" customWidth="1"/>
    <col min="10736" max="10736" width="9.7109375" customWidth="1"/>
    <col min="10741" max="10746" width="0" hidden="1" customWidth="1"/>
    <col min="10991" max="10991" width="30.85546875" customWidth="1"/>
    <col min="10992" max="10992" width="9.7109375" customWidth="1"/>
    <col min="10997" max="11002" width="0" hidden="1" customWidth="1"/>
    <col min="11247" max="11247" width="30.85546875" customWidth="1"/>
    <col min="11248" max="11248" width="9.7109375" customWidth="1"/>
    <col min="11253" max="11258" width="0" hidden="1" customWidth="1"/>
    <col min="11503" max="11503" width="30.85546875" customWidth="1"/>
    <col min="11504" max="11504" width="9.7109375" customWidth="1"/>
    <col min="11509" max="11514" width="0" hidden="1" customWidth="1"/>
    <col min="11759" max="11759" width="30.85546875" customWidth="1"/>
    <col min="11760" max="11760" width="9.7109375" customWidth="1"/>
    <col min="11765" max="11770" width="0" hidden="1" customWidth="1"/>
    <col min="12015" max="12015" width="30.85546875" customWidth="1"/>
    <col min="12016" max="12016" width="9.7109375" customWidth="1"/>
    <col min="12021" max="12026" width="0" hidden="1" customWidth="1"/>
    <col min="12271" max="12271" width="30.85546875" customWidth="1"/>
    <col min="12272" max="12272" width="9.7109375" customWidth="1"/>
    <col min="12277" max="12282" width="0" hidden="1" customWidth="1"/>
    <col min="12527" max="12527" width="30.85546875" customWidth="1"/>
    <col min="12528" max="12528" width="9.7109375" customWidth="1"/>
    <col min="12533" max="12538" width="0" hidden="1" customWidth="1"/>
    <col min="12783" max="12783" width="30.85546875" customWidth="1"/>
    <col min="12784" max="12784" width="9.7109375" customWidth="1"/>
    <col min="12789" max="12794" width="0" hidden="1" customWidth="1"/>
    <col min="13039" max="13039" width="30.85546875" customWidth="1"/>
    <col min="13040" max="13040" width="9.7109375" customWidth="1"/>
    <col min="13045" max="13050" width="0" hidden="1" customWidth="1"/>
    <col min="13295" max="13295" width="30.85546875" customWidth="1"/>
    <col min="13296" max="13296" width="9.7109375" customWidth="1"/>
    <col min="13301" max="13306" width="0" hidden="1" customWidth="1"/>
    <col min="13551" max="13551" width="30.85546875" customWidth="1"/>
    <col min="13552" max="13552" width="9.7109375" customWidth="1"/>
    <col min="13557" max="13562" width="0" hidden="1" customWidth="1"/>
    <col min="13807" max="13807" width="30.85546875" customWidth="1"/>
    <col min="13808" max="13808" width="9.7109375" customWidth="1"/>
    <col min="13813" max="13818" width="0" hidden="1" customWidth="1"/>
    <col min="14063" max="14063" width="30.85546875" customWidth="1"/>
    <col min="14064" max="14064" width="9.7109375" customWidth="1"/>
    <col min="14069" max="14074" width="0" hidden="1" customWidth="1"/>
    <col min="14319" max="14319" width="30.85546875" customWidth="1"/>
    <col min="14320" max="14320" width="9.7109375" customWidth="1"/>
    <col min="14325" max="14330" width="0" hidden="1" customWidth="1"/>
    <col min="14575" max="14575" width="30.85546875" customWidth="1"/>
    <col min="14576" max="14576" width="9.7109375" customWidth="1"/>
    <col min="14581" max="14586" width="0" hidden="1" customWidth="1"/>
    <col min="14831" max="14831" width="30.85546875" customWidth="1"/>
    <col min="14832" max="14832" width="9.7109375" customWidth="1"/>
    <col min="14837" max="14842" width="0" hidden="1" customWidth="1"/>
    <col min="15087" max="15087" width="30.85546875" customWidth="1"/>
    <col min="15088" max="15088" width="9.7109375" customWidth="1"/>
    <col min="15093" max="15098" width="0" hidden="1" customWidth="1"/>
    <col min="15343" max="15343" width="30.85546875" customWidth="1"/>
    <col min="15344" max="15344" width="9.7109375" customWidth="1"/>
    <col min="15349" max="15354" width="0" hidden="1" customWidth="1"/>
    <col min="15599" max="15599" width="30.85546875" customWidth="1"/>
    <col min="15600" max="15600" width="9.7109375" customWidth="1"/>
    <col min="15605" max="15610" width="0" hidden="1" customWidth="1"/>
    <col min="15855" max="15855" width="30.85546875" customWidth="1"/>
    <col min="15856" max="15856" width="9.7109375" customWidth="1"/>
    <col min="15861" max="15866" width="0" hidden="1" customWidth="1"/>
    <col min="16111" max="16111" width="30.85546875" customWidth="1"/>
    <col min="16112" max="16112" width="9.7109375" customWidth="1"/>
    <col min="16117" max="16122" width="0" hidden="1" customWidth="1"/>
  </cols>
  <sheetData>
    <row r="6" spans="1:7" x14ac:dyDescent="0.25">
      <c r="A6" s="441"/>
      <c r="B6" s="592" t="s">
        <v>512</v>
      </c>
      <c r="C6" s="593"/>
      <c r="D6" s="593"/>
      <c r="E6" s="594"/>
      <c r="F6" s="441"/>
      <c r="G6" s="441"/>
    </row>
    <row r="7" spans="1:7" x14ac:dyDescent="0.25">
      <c r="A7" s="441"/>
      <c r="B7" s="441"/>
      <c r="C7" s="441"/>
      <c r="D7" s="441"/>
      <c r="E7" s="441"/>
      <c r="F7" s="595" t="s">
        <v>495</v>
      </c>
      <c r="G7" s="596"/>
    </row>
    <row r="8" spans="1:7" x14ac:dyDescent="0.25">
      <c r="A8" s="442"/>
      <c r="B8" s="597" t="s">
        <v>510</v>
      </c>
      <c r="C8" s="598"/>
      <c r="D8" s="598"/>
      <c r="E8" s="598"/>
      <c r="F8" s="598"/>
      <c r="G8" s="442"/>
    </row>
    <row r="9" spans="1:7" x14ac:dyDescent="0.25">
      <c r="A9" s="442"/>
      <c r="B9" s="597" t="s">
        <v>511</v>
      </c>
      <c r="C9" s="599"/>
      <c r="D9" s="599"/>
      <c r="E9" s="599"/>
      <c r="F9" s="599"/>
      <c r="G9" s="442"/>
    </row>
    <row r="10" spans="1:7" ht="15.75" thickBot="1" x14ac:dyDescent="0.3">
      <c r="A10" s="1"/>
      <c r="B10" s="2" t="s">
        <v>509</v>
      </c>
      <c r="C10" s="3">
        <v>45017</v>
      </c>
      <c r="D10" s="2"/>
      <c r="E10" s="1" t="s">
        <v>508</v>
      </c>
      <c r="F10" s="1"/>
      <c r="G10" s="1"/>
    </row>
    <row r="11" spans="1:7" ht="23.25" customHeight="1" x14ac:dyDescent="0.25">
      <c r="A11" s="563" t="s">
        <v>2</v>
      </c>
      <c r="B11" s="566" t="s">
        <v>3</v>
      </c>
      <c r="C11" s="566" t="s">
        <v>4</v>
      </c>
      <c r="D11" s="5" t="s">
        <v>5</v>
      </c>
      <c r="E11" s="569" t="s">
        <v>6</v>
      </c>
      <c r="F11" s="570"/>
      <c r="G11" s="571"/>
    </row>
    <row r="12" spans="1:7" x14ac:dyDescent="0.25">
      <c r="A12" s="564"/>
      <c r="B12" s="567"/>
      <c r="C12" s="567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565"/>
      <c r="B13" s="568"/>
      <c r="C13" s="568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548" t="s">
        <v>19</v>
      </c>
      <c r="C14" s="551"/>
      <c r="D14" s="551"/>
      <c r="E14" s="600"/>
      <c r="F14" s="586"/>
      <c r="G14" s="587"/>
    </row>
    <row r="15" spans="1:7" ht="24.75" x14ac:dyDescent="0.25">
      <c r="A15" s="25" t="s">
        <v>20</v>
      </c>
      <c r="B15" s="26" t="s">
        <v>21</v>
      </c>
      <c r="C15" s="27" t="s">
        <v>22</v>
      </c>
      <c r="D15" s="28">
        <v>282</v>
      </c>
      <c r="E15" s="634"/>
      <c r="F15" s="575"/>
      <c r="G15" s="576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424</v>
      </c>
      <c r="E16" s="635"/>
      <c r="F16" s="636"/>
      <c r="G16" s="578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480</v>
      </c>
      <c r="E17" s="635"/>
      <c r="F17" s="636"/>
      <c r="G17" s="578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724</v>
      </c>
      <c r="E18" s="635"/>
      <c r="F18" s="636"/>
      <c r="G18" s="578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1692</v>
      </c>
      <c r="E19" s="635"/>
      <c r="F19" s="636"/>
      <c r="G19" s="578"/>
    </row>
    <row r="20" spans="1:7" ht="24.75" x14ac:dyDescent="0.25">
      <c r="A20" s="34" t="s">
        <v>33</v>
      </c>
      <c r="B20" s="35" t="s">
        <v>34</v>
      </c>
      <c r="C20" s="36" t="s">
        <v>22</v>
      </c>
      <c r="D20" s="280">
        <v>2539</v>
      </c>
      <c r="E20" s="635"/>
      <c r="F20" s="636"/>
      <c r="G20" s="578"/>
    </row>
    <row r="21" spans="1:7" ht="24.75" x14ac:dyDescent="0.25">
      <c r="A21" s="122" t="s">
        <v>482</v>
      </c>
      <c r="B21" s="206" t="s">
        <v>496</v>
      </c>
      <c r="C21" s="207" t="s">
        <v>22</v>
      </c>
      <c r="D21" s="280">
        <v>2369</v>
      </c>
      <c r="E21" s="637"/>
      <c r="F21" s="579"/>
      <c r="G21" s="580"/>
    </row>
    <row r="22" spans="1:7" ht="25.5" thickBot="1" x14ac:dyDescent="0.3">
      <c r="A22" s="43" t="s">
        <v>483</v>
      </c>
      <c r="B22" s="44" t="s">
        <v>497</v>
      </c>
      <c r="C22" s="45" t="s">
        <v>22</v>
      </c>
      <c r="D22" s="280">
        <v>3557</v>
      </c>
      <c r="E22" s="638"/>
      <c r="F22" s="581"/>
      <c r="G22" s="582"/>
    </row>
    <row r="23" spans="1:7" ht="15.75" thickBot="1" x14ac:dyDescent="0.3">
      <c r="A23" s="51" t="s">
        <v>35</v>
      </c>
      <c r="B23" s="583" t="s">
        <v>36</v>
      </c>
      <c r="C23" s="584"/>
      <c r="D23" s="584"/>
      <c r="E23" s="584"/>
      <c r="F23" s="584"/>
      <c r="G23" s="585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5223</v>
      </c>
      <c r="F24" s="28">
        <v>5223</v>
      </c>
      <c r="G24" s="57">
        <v>6081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2835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3657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3426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8224</v>
      </c>
      <c r="F28" s="28">
        <v>8224</v>
      </c>
      <c r="G28" s="57">
        <v>9570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2835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3657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1"/>
      <c r="D31" s="1"/>
      <c r="E31" s="586"/>
      <c r="F31" s="586"/>
      <c r="G31" s="587"/>
    </row>
    <row r="32" spans="1:7" x14ac:dyDescent="0.25">
      <c r="A32" s="25" t="s">
        <v>55</v>
      </c>
      <c r="B32" s="26" t="s">
        <v>56</v>
      </c>
      <c r="C32" s="27" t="s">
        <v>57</v>
      </c>
      <c r="D32" s="56"/>
      <c r="E32" s="28">
        <v>1873</v>
      </c>
      <c r="F32" s="28">
        <v>1873</v>
      </c>
      <c r="G32" s="57">
        <v>2145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356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80">
        <v>446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287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289</v>
      </c>
      <c r="F36" s="28">
        <v>289</v>
      </c>
      <c r="G36" s="57">
        <v>329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58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70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79">
        <v>40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1873</v>
      </c>
      <c r="F40" s="28">
        <v>1873</v>
      </c>
      <c r="G40" s="57">
        <v>2145</v>
      </c>
    </row>
    <row r="41" spans="1:7" ht="24.75" x14ac:dyDescent="0.25">
      <c r="A41" s="112" t="s">
        <v>76</v>
      </c>
      <c r="B41" s="113" t="s">
        <v>77</v>
      </c>
      <c r="C41" s="114" t="s">
        <v>57</v>
      </c>
      <c r="D41" s="280">
        <v>356</v>
      </c>
      <c r="E41" s="61"/>
      <c r="F41" s="61"/>
      <c r="G41" s="62"/>
    </row>
    <row r="42" spans="1:7" ht="25.5" thickBot="1" x14ac:dyDescent="0.3">
      <c r="A42" s="115" t="s">
        <v>78</v>
      </c>
      <c r="B42" s="116" t="s">
        <v>79</v>
      </c>
      <c r="C42" s="117" t="s">
        <v>57</v>
      </c>
      <c r="D42" s="280">
        <v>446</v>
      </c>
      <c r="E42" s="66"/>
      <c r="F42" s="66"/>
      <c r="G42" s="67"/>
    </row>
    <row r="43" spans="1:7" ht="15.75" thickBot="1" x14ac:dyDescent="0.3">
      <c r="A43" s="51" t="s">
        <v>80</v>
      </c>
      <c r="B43" s="588" t="s">
        <v>514</v>
      </c>
      <c r="C43" s="589"/>
      <c r="D43" s="628"/>
      <c r="E43" s="628"/>
      <c r="F43" s="628"/>
      <c r="G43" s="629"/>
    </row>
    <row r="44" spans="1:7" x14ac:dyDescent="0.25">
      <c r="A44" s="25" t="s">
        <v>82</v>
      </c>
      <c r="B44" s="26" t="s">
        <v>83</v>
      </c>
      <c r="C44" s="27" t="s">
        <v>84</v>
      </c>
      <c r="D44" s="56"/>
      <c r="E44" s="28">
        <v>221</v>
      </c>
      <c r="F44" s="28">
        <v>221</v>
      </c>
      <c r="G44" s="57">
        <v>221</v>
      </c>
    </row>
    <row r="45" spans="1:7" ht="24.75" x14ac:dyDescent="0.25">
      <c r="A45" s="34" t="s">
        <v>85</v>
      </c>
      <c r="B45" s="35" t="s">
        <v>86</v>
      </c>
      <c r="C45" s="36" t="s">
        <v>84</v>
      </c>
      <c r="D45" s="280">
        <v>520</v>
      </c>
      <c r="E45" s="61"/>
      <c r="F45" s="61"/>
      <c r="G45" s="62"/>
    </row>
    <row r="46" spans="1:7" ht="25.5" thickBot="1" x14ac:dyDescent="0.3">
      <c r="A46" s="43" t="s">
        <v>87</v>
      </c>
      <c r="B46" s="44" t="s">
        <v>88</v>
      </c>
      <c r="C46" s="45" t="s">
        <v>84</v>
      </c>
      <c r="D46" s="280">
        <v>520</v>
      </c>
      <c r="E46" s="66"/>
      <c r="F46" s="66"/>
      <c r="G46" s="67"/>
    </row>
    <row r="47" spans="1:7" ht="24.75" x14ac:dyDescent="0.25">
      <c r="A47" s="122" t="s">
        <v>89</v>
      </c>
      <c r="B47" s="102" t="s">
        <v>90</v>
      </c>
      <c r="C47" s="103" t="s">
        <v>91</v>
      </c>
      <c r="D47" s="56"/>
      <c r="E47" s="28">
        <v>221</v>
      </c>
      <c r="F47" s="28">
        <v>221</v>
      </c>
      <c r="G47" s="57">
        <v>221</v>
      </c>
    </row>
    <row r="48" spans="1:7" ht="36.75" x14ac:dyDescent="0.25">
      <c r="A48" s="112" t="s">
        <v>92</v>
      </c>
      <c r="B48" s="35" t="s">
        <v>93</v>
      </c>
      <c r="C48" s="124" t="s">
        <v>91</v>
      </c>
      <c r="D48" s="280">
        <v>262</v>
      </c>
      <c r="E48" s="61"/>
      <c r="F48" s="61"/>
      <c r="G48" s="62"/>
    </row>
    <row r="49" spans="1:7" ht="36.75" x14ac:dyDescent="0.25">
      <c r="A49" s="112" t="s">
        <v>94</v>
      </c>
      <c r="B49" s="35" t="s">
        <v>95</v>
      </c>
      <c r="C49" s="124" t="s">
        <v>91</v>
      </c>
      <c r="D49" s="280">
        <v>262</v>
      </c>
      <c r="E49" s="61"/>
      <c r="F49" s="61"/>
      <c r="G49" s="62"/>
    </row>
    <row r="50" spans="1:7" ht="24.75" thickBot="1" x14ac:dyDescent="0.3">
      <c r="A50" s="125" t="s">
        <v>96</v>
      </c>
      <c r="B50" s="126" t="s">
        <v>97</v>
      </c>
      <c r="C50" s="127" t="s">
        <v>91</v>
      </c>
      <c r="D50" s="280">
        <v>262</v>
      </c>
      <c r="E50" s="66"/>
      <c r="F50" s="66"/>
      <c r="G50" s="67"/>
    </row>
    <row r="51" spans="1:7" ht="24.75" x14ac:dyDescent="0.25">
      <c r="A51" s="122" t="s">
        <v>407</v>
      </c>
      <c r="B51" s="102" t="s">
        <v>412</v>
      </c>
      <c r="C51" s="103" t="s">
        <v>91</v>
      </c>
      <c r="D51" s="56"/>
      <c r="E51" s="28">
        <v>362</v>
      </c>
      <c r="F51" s="28">
        <v>362</v>
      </c>
      <c r="G51" s="436">
        <v>441</v>
      </c>
    </row>
    <row r="52" spans="1:7" ht="24.75" x14ac:dyDescent="0.25">
      <c r="A52" s="112" t="s">
        <v>435</v>
      </c>
      <c r="B52" s="35" t="s">
        <v>413</v>
      </c>
      <c r="C52" s="124" t="s">
        <v>91</v>
      </c>
      <c r="D52" s="280">
        <v>1021</v>
      </c>
      <c r="E52" s="61"/>
      <c r="F52" s="61"/>
      <c r="G52" s="62"/>
    </row>
    <row r="53" spans="1:7" ht="24.75" x14ac:dyDescent="0.25">
      <c r="A53" s="112" t="s">
        <v>436</v>
      </c>
      <c r="B53" s="35" t="s">
        <v>414</v>
      </c>
      <c r="C53" s="124" t="s">
        <v>91</v>
      </c>
      <c r="D53" s="280">
        <v>2083</v>
      </c>
      <c r="E53" s="61"/>
      <c r="F53" s="61"/>
      <c r="G53" s="62"/>
    </row>
    <row r="54" spans="1:7" ht="24.75" thickBot="1" x14ac:dyDescent="0.3">
      <c r="A54" s="125" t="s">
        <v>409</v>
      </c>
      <c r="B54" s="126" t="s">
        <v>415</v>
      </c>
      <c r="C54" s="127" t="s">
        <v>91</v>
      </c>
      <c r="D54" s="79">
        <v>1021</v>
      </c>
      <c r="E54" s="66"/>
      <c r="F54" s="66"/>
      <c r="G54" s="67"/>
    </row>
    <row r="55" spans="1:7" ht="24.75" thickBot="1" x14ac:dyDescent="0.3">
      <c r="A55" s="125" t="s">
        <v>410</v>
      </c>
      <c r="B55" s="369" t="s">
        <v>411</v>
      </c>
      <c r="C55" s="127" t="s">
        <v>91</v>
      </c>
      <c r="D55" s="372"/>
      <c r="E55" s="28">
        <v>1328</v>
      </c>
      <c r="F55" s="28">
        <v>1328</v>
      </c>
      <c r="G55" s="436">
        <v>1328</v>
      </c>
    </row>
    <row r="56" spans="1:7" ht="15.75" thickBot="1" x14ac:dyDescent="0.3">
      <c r="A56" s="130" t="s">
        <v>98</v>
      </c>
      <c r="B56" s="630" t="s">
        <v>99</v>
      </c>
      <c r="C56" s="631"/>
      <c r="D56" s="631"/>
      <c r="E56" s="631"/>
      <c r="F56" s="631"/>
      <c r="G56" s="632"/>
    </row>
    <row r="57" spans="1:7" x14ac:dyDescent="0.25">
      <c r="A57" s="25" t="s">
        <v>100</v>
      </c>
      <c r="B57" s="26" t="s">
        <v>101</v>
      </c>
      <c r="C57" s="27" t="s">
        <v>22</v>
      </c>
      <c r="D57" s="56"/>
      <c r="E57" s="28">
        <v>96</v>
      </c>
      <c r="F57" s="28">
        <v>96</v>
      </c>
      <c r="G57" s="57">
        <v>106</v>
      </c>
    </row>
    <row r="58" spans="1:7" ht="24.75" x14ac:dyDescent="0.25">
      <c r="A58" s="34" t="s">
        <v>102</v>
      </c>
      <c r="B58" s="35" t="s">
        <v>103</v>
      </c>
      <c r="C58" s="36" t="s">
        <v>22</v>
      </c>
      <c r="D58" s="280">
        <v>94</v>
      </c>
      <c r="E58" s="61"/>
      <c r="F58" s="61"/>
      <c r="G58" s="62"/>
    </row>
    <row r="59" spans="1:7" ht="24.75" x14ac:dyDescent="0.25">
      <c r="A59" s="34" t="s">
        <v>104</v>
      </c>
      <c r="B59" s="35" t="s">
        <v>105</v>
      </c>
      <c r="C59" s="36" t="s">
        <v>22</v>
      </c>
      <c r="D59" s="280">
        <v>174</v>
      </c>
      <c r="E59" s="61"/>
      <c r="F59" s="61"/>
      <c r="G59" s="62"/>
    </row>
    <row r="60" spans="1:7" ht="25.5" thickBot="1" x14ac:dyDescent="0.3">
      <c r="A60" s="43" t="s">
        <v>106</v>
      </c>
      <c r="B60" s="44" t="s">
        <v>107</v>
      </c>
      <c r="C60" s="45" t="s">
        <v>22</v>
      </c>
      <c r="D60" s="280">
        <v>92</v>
      </c>
      <c r="E60" s="540"/>
      <c r="F60" s="540"/>
      <c r="G60" s="541"/>
    </row>
    <row r="61" spans="1:7" x14ac:dyDescent="0.25">
      <c r="A61" s="101" t="s">
        <v>108</v>
      </c>
      <c r="B61" s="102" t="s">
        <v>109</v>
      </c>
      <c r="C61" s="103" t="s">
        <v>22</v>
      </c>
      <c r="D61" s="56"/>
      <c r="E61" s="28">
        <v>262</v>
      </c>
      <c r="F61" s="28">
        <v>262</v>
      </c>
      <c r="G61" s="57">
        <v>298</v>
      </c>
    </row>
    <row r="62" spans="1:7" ht="24.75" x14ac:dyDescent="0.25">
      <c r="A62" s="34" t="s">
        <v>110</v>
      </c>
      <c r="B62" s="35" t="s">
        <v>111</v>
      </c>
      <c r="C62" s="36" t="s">
        <v>22</v>
      </c>
      <c r="D62" s="280">
        <v>251</v>
      </c>
      <c r="E62" s="61"/>
      <c r="F62" s="61"/>
      <c r="G62" s="62"/>
    </row>
    <row r="63" spans="1:7" ht="24.75" x14ac:dyDescent="0.25">
      <c r="A63" s="34" t="s">
        <v>112</v>
      </c>
      <c r="B63" s="35" t="s">
        <v>113</v>
      </c>
      <c r="C63" s="36" t="s">
        <v>22</v>
      </c>
      <c r="D63" s="280">
        <v>490</v>
      </c>
      <c r="E63" s="61"/>
      <c r="F63" s="61"/>
      <c r="G63" s="62"/>
    </row>
    <row r="64" spans="1:7" ht="25.5" thickBot="1" x14ac:dyDescent="0.3">
      <c r="A64" s="43" t="s">
        <v>114</v>
      </c>
      <c r="B64" s="44" t="s">
        <v>115</v>
      </c>
      <c r="C64" s="45" t="s">
        <v>22</v>
      </c>
      <c r="D64" s="280">
        <v>245</v>
      </c>
      <c r="E64" s="66"/>
      <c r="F64" s="66"/>
      <c r="G64" s="67"/>
    </row>
    <row r="65" spans="1:7" x14ac:dyDescent="0.25">
      <c r="A65" s="109" t="s">
        <v>116</v>
      </c>
      <c r="B65" s="110" t="s">
        <v>117</v>
      </c>
      <c r="C65" s="111" t="s">
        <v>22</v>
      </c>
      <c r="D65" s="56"/>
      <c r="E65" s="28">
        <v>606</v>
      </c>
      <c r="F65" s="280">
        <v>606</v>
      </c>
      <c r="G65" s="436">
        <v>693</v>
      </c>
    </row>
    <row r="66" spans="1:7" ht="24.75" x14ac:dyDescent="0.25">
      <c r="A66" s="112" t="s">
        <v>119</v>
      </c>
      <c r="B66" s="113" t="s">
        <v>120</v>
      </c>
      <c r="C66" s="114" t="s">
        <v>22</v>
      </c>
      <c r="D66" s="280">
        <v>390</v>
      </c>
      <c r="E66" s="61"/>
      <c r="F66" s="61"/>
      <c r="G66" s="62"/>
    </row>
    <row r="67" spans="1:7" ht="25.5" thickBot="1" x14ac:dyDescent="0.3">
      <c r="A67" s="115" t="s">
        <v>121</v>
      </c>
      <c r="B67" s="116" t="s">
        <v>122</v>
      </c>
      <c r="C67" s="117" t="s">
        <v>22</v>
      </c>
      <c r="D67" s="280">
        <v>1196</v>
      </c>
      <c r="E67" s="61"/>
      <c r="F67" s="61"/>
      <c r="G67" s="67"/>
    </row>
    <row r="68" spans="1:7" x14ac:dyDescent="0.25">
      <c r="A68" s="109" t="s">
        <v>123</v>
      </c>
      <c r="B68" s="110" t="s">
        <v>124</v>
      </c>
      <c r="C68" s="111" t="s">
        <v>22</v>
      </c>
      <c r="D68" s="56"/>
      <c r="E68" s="28">
        <v>1212</v>
      </c>
      <c r="F68" s="28">
        <v>1212</v>
      </c>
      <c r="G68" s="436">
        <v>1383</v>
      </c>
    </row>
    <row r="69" spans="1:7" ht="24.75" x14ac:dyDescent="0.25">
      <c r="A69" s="34" t="s">
        <v>125</v>
      </c>
      <c r="B69" s="35" t="s">
        <v>126</v>
      </c>
      <c r="C69" s="114" t="s">
        <v>22</v>
      </c>
      <c r="D69" s="280">
        <v>777</v>
      </c>
      <c r="E69" s="61"/>
      <c r="F69" s="61"/>
      <c r="G69" s="62"/>
    </row>
    <row r="70" spans="1:7" ht="25.5" thickBot="1" x14ac:dyDescent="0.3">
      <c r="A70" s="43" t="s">
        <v>127</v>
      </c>
      <c r="B70" s="44" t="s">
        <v>128</v>
      </c>
      <c r="C70" s="117" t="s">
        <v>22</v>
      </c>
      <c r="D70" s="280">
        <v>2389</v>
      </c>
      <c r="E70" s="61"/>
      <c r="F70" s="61"/>
      <c r="G70" s="62"/>
    </row>
    <row r="71" spans="1:7" x14ac:dyDescent="0.25">
      <c r="A71" s="109" t="s">
        <v>129</v>
      </c>
      <c r="B71" s="110" t="s">
        <v>130</v>
      </c>
      <c r="C71" s="111" t="s">
        <v>22</v>
      </c>
      <c r="D71" s="56"/>
      <c r="E71" s="28">
        <v>3088</v>
      </c>
      <c r="F71" s="28">
        <v>3088</v>
      </c>
      <c r="G71" s="57">
        <v>3530</v>
      </c>
    </row>
    <row r="72" spans="1:7" ht="24.75" x14ac:dyDescent="0.25">
      <c r="A72" s="109" t="s">
        <v>131</v>
      </c>
      <c r="B72" s="35" t="s">
        <v>132</v>
      </c>
      <c r="C72" s="114" t="s">
        <v>22</v>
      </c>
      <c r="D72" s="280">
        <v>2860</v>
      </c>
      <c r="E72" s="61"/>
      <c r="F72" s="61"/>
      <c r="G72" s="62"/>
    </row>
    <row r="73" spans="1:7" ht="25.5" thickBot="1" x14ac:dyDescent="0.3">
      <c r="A73" s="109" t="s">
        <v>133</v>
      </c>
      <c r="B73" s="479" t="s">
        <v>134</v>
      </c>
      <c r="C73" s="114" t="s">
        <v>22</v>
      </c>
      <c r="D73" s="280">
        <v>5961</v>
      </c>
      <c r="E73" s="61"/>
      <c r="F73" s="61"/>
      <c r="G73" s="62"/>
    </row>
    <row r="74" spans="1:7" ht="15.75" thickBot="1" x14ac:dyDescent="0.3">
      <c r="A74" s="51" t="s">
        <v>135</v>
      </c>
      <c r="B74" s="604" t="s">
        <v>136</v>
      </c>
      <c r="C74" s="628"/>
      <c r="D74" s="628"/>
      <c r="E74" s="628"/>
      <c r="F74" s="628"/>
      <c r="G74" s="629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962</v>
      </c>
      <c r="F75" s="28">
        <v>1223</v>
      </c>
      <c r="G75" s="57">
        <v>2314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200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280">
        <v>348</v>
      </c>
      <c r="E77" s="61"/>
      <c r="F77" s="61"/>
      <c r="G77" s="62"/>
    </row>
    <row r="78" spans="1:7" x14ac:dyDescent="0.25">
      <c r="A78" s="101" t="s">
        <v>143</v>
      </c>
      <c r="B78" s="102" t="s">
        <v>144</v>
      </c>
      <c r="C78" s="111" t="s">
        <v>513</v>
      </c>
      <c r="D78" s="56"/>
      <c r="E78" s="28">
        <v>1489</v>
      </c>
      <c r="F78" s="28">
        <v>1861</v>
      </c>
      <c r="G78" s="57">
        <v>2665</v>
      </c>
    </row>
    <row r="79" spans="1:7" ht="24.75" x14ac:dyDescent="0.25">
      <c r="A79" s="34" t="s">
        <v>146</v>
      </c>
      <c r="B79" s="35" t="s">
        <v>147</v>
      </c>
      <c r="C79" s="114" t="s">
        <v>513</v>
      </c>
      <c r="D79" s="280">
        <v>103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513</v>
      </c>
      <c r="D80" s="280">
        <v>199</v>
      </c>
      <c r="E80" s="61"/>
      <c r="F80" s="61"/>
      <c r="G80" s="62"/>
    </row>
    <row r="81" spans="1:7" ht="24.75" x14ac:dyDescent="0.25">
      <c r="A81" s="166" t="s">
        <v>150</v>
      </c>
      <c r="B81" s="167" t="s">
        <v>151</v>
      </c>
      <c r="C81" s="168" t="s">
        <v>513</v>
      </c>
      <c r="D81" s="56"/>
      <c r="E81" s="28">
        <v>4891</v>
      </c>
      <c r="F81" s="28">
        <v>4891</v>
      </c>
      <c r="G81" s="57">
        <v>5847</v>
      </c>
    </row>
    <row r="82" spans="1:7" ht="24.75" x14ac:dyDescent="0.25">
      <c r="A82" s="34" t="s">
        <v>152</v>
      </c>
      <c r="B82" s="35" t="s">
        <v>153</v>
      </c>
      <c r="C82" s="114" t="s">
        <v>513</v>
      </c>
      <c r="D82" s="280">
        <v>116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513</v>
      </c>
      <c r="D83" s="280">
        <v>221</v>
      </c>
      <c r="E83" s="61"/>
      <c r="F83" s="61"/>
      <c r="G83" s="62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563</v>
      </c>
      <c r="F84" s="28">
        <v>563</v>
      </c>
      <c r="G84" s="57">
        <v>563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66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152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40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800</v>
      </c>
      <c r="F88" s="28">
        <v>1010</v>
      </c>
      <c r="G88" s="57">
        <v>1479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200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348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116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458</v>
      </c>
      <c r="F92" s="28">
        <v>458</v>
      </c>
      <c r="G92" s="57">
        <v>458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40</v>
      </c>
      <c r="E93" s="61"/>
      <c r="F93" s="61"/>
      <c r="G93" s="62"/>
    </row>
    <row r="94" spans="1:7" x14ac:dyDescent="0.25">
      <c r="A94" s="183" t="s">
        <v>176</v>
      </c>
      <c r="B94" s="184" t="s">
        <v>138</v>
      </c>
      <c r="C94" s="168" t="s">
        <v>513</v>
      </c>
      <c r="D94" s="56"/>
      <c r="E94" s="28">
        <v>480</v>
      </c>
      <c r="F94" s="28">
        <v>615</v>
      </c>
      <c r="G94" s="57">
        <v>1155</v>
      </c>
    </row>
    <row r="95" spans="1:7" ht="24.75" x14ac:dyDescent="0.25">
      <c r="A95" s="112" t="s">
        <v>177</v>
      </c>
      <c r="B95" s="113" t="s">
        <v>140</v>
      </c>
      <c r="C95" s="114" t="s">
        <v>513</v>
      </c>
      <c r="D95" s="280">
        <v>100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14" t="s">
        <v>513</v>
      </c>
      <c r="D96" s="280">
        <v>172</v>
      </c>
      <c r="E96" s="61"/>
      <c r="F96" s="61"/>
      <c r="G96" s="62"/>
    </row>
    <row r="97" spans="1:7" ht="25.5" thickBot="1" x14ac:dyDescent="0.3">
      <c r="A97" s="43" t="s">
        <v>179</v>
      </c>
      <c r="B97" s="44" t="s">
        <v>180</v>
      </c>
      <c r="C97" s="117" t="s">
        <v>513</v>
      </c>
      <c r="D97" s="280">
        <v>66</v>
      </c>
      <c r="E97" s="66"/>
      <c r="F97" s="66"/>
      <c r="G97" s="67"/>
    </row>
    <row r="98" spans="1:7" x14ac:dyDescent="0.25">
      <c r="A98" s="183" t="s">
        <v>181</v>
      </c>
      <c r="B98" s="184" t="s">
        <v>157</v>
      </c>
      <c r="C98" s="168" t="s">
        <v>513</v>
      </c>
      <c r="D98" s="56"/>
      <c r="E98" s="28">
        <v>282</v>
      </c>
      <c r="F98" s="28">
        <v>282</v>
      </c>
      <c r="G98" s="57">
        <v>282</v>
      </c>
    </row>
    <row r="99" spans="1:7" ht="24.75" x14ac:dyDescent="0.25">
      <c r="A99" s="112" t="s">
        <v>182</v>
      </c>
      <c r="B99" s="113" t="s">
        <v>159</v>
      </c>
      <c r="C99" s="114" t="s">
        <v>513</v>
      </c>
      <c r="D99" s="280">
        <v>29</v>
      </c>
      <c r="E99" s="61"/>
      <c r="F99" s="61"/>
      <c r="G99" s="62"/>
    </row>
    <row r="100" spans="1:7" ht="24.75" x14ac:dyDescent="0.25">
      <c r="A100" s="112" t="s">
        <v>183</v>
      </c>
      <c r="B100" s="113" t="s">
        <v>161</v>
      </c>
      <c r="C100" s="114" t="s">
        <v>513</v>
      </c>
      <c r="D100" s="280">
        <v>73</v>
      </c>
      <c r="E100" s="61"/>
      <c r="F100" s="61"/>
      <c r="G100" s="62"/>
    </row>
    <row r="101" spans="1:7" ht="25.5" thickBot="1" x14ac:dyDescent="0.3">
      <c r="A101" s="115" t="s">
        <v>184</v>
      </c>
      <c r="B101" s="116" t="s">
        <v>163</v>
      </c>
      <c r="C101" s="117" t="s">
        <v>513</v>
      </c>
      <c r="D101" s="280">
        <v>24</v>
      </c>
      <c r="E101" s="66"/>
      <c r="F101" s="66"/>
      <c r="G101" s="67"/>
    </row>
    <row r="102" spans="1:7" ht="24.75" x14ac:dyDescent="0.25">
      <c r="A102" s="25" t="s">
        <v>438</v>
      </c>
      <c r="B102" s="26" t="s">
        <v>439</v>
      </c>
      <c r="C102" s="153" t="s">
        <v>418</v>
      </c>
      <c r="D102" s="56"/>
      <c r="E102" s="28">
        <v>7795</v>
      </c>
      <c r="F102" s="28">
        <v>7795</v>
      </c>
      <c r="G102" s="57">
        <v>7795</v>
      </c>
    </row>
    <row r="103" spans="1:7" ht="24" x14ac:dyDescent="0.25">
      <c r="A103" s="34" t="s">
        <v>440</v>
      </c>
      <c r="B103" s="480" t="s">
        <v>441</v>
      </c>
      <c r="C103" s="481" t="s">
        <v>418</v>
      </c>
      <c r="D103" s="280">
        <v>348</v>
      </c>
      <c r="E103" s="61"/>
      <c r="F103" s="61"/>
      <c r="G103" s="62"/>
    </row>
    <row r="104" spans="1:7" ht="24.75" thickBot="1" x14ac:dyDescent="0.3">
      <c r="A104" s="43" t="s">
        <v>442</v>
      </c>
      <c r="B104" s="482" t="s">
        <v>443</v>
      </c>
      <c r="C104" s="127" t="s">
        <v>418</v>
      </c>
      <c r="D104" s="79">
        <v>662</v>
      </c>
      <c r="E104" s="66"/>
      <c r="F104" s="66"/>
      <c r="G104" s="67"/>
    </row>
    <row r="105" spans="1:7" ht="24.75" x14ac:dyDescent="0.25">
      <c r="A105" s="483" t="s">
        <v>447</v>
      </c>
      <c r="B105" s="484" t="s">
        <v>448</v>
      </c>
      <c r="C105" s="489" t="s">
        <v>513</v>
      </c>
      <c r="D105" s="181"/>
      <c r="E105" s="280">
        <v>7795</v>
      </c>
      <c r="F105" s="280">
        <v>7795</v>
      </c>
      <c r="G105" s="436">
        <v>7795</v>
      </c>
    </row>
    <row r="106" spans="1:7" ht="36.75" x14ac:dyDescent="0.25">
      <c r="A106" s="483" t="s">
        <v>449</v>
      </c>
      <c r="B106" s="484" t="s">
        <v>450</v>
      </c>
      <c r="C106" s="485" t="s">
        <v>513</v>
      </c>
      <c r="D106" s="280">
        <v>348</v>
      </c>
      <c r="E106" s="61"/>
      <c r="F106" s="61"/>
      <c r="G106" s="554"/>
    </row>
    <row r="107" spans="1:7" ht="37.5" thickBot="1" x14ac:dyDescent="0.3">
      <c r="A107" s="486" t="s">
        <v>451</v>
      </c>
      <c r="B107" s="487" t="s">
        <v>452</v>
      </c>
      <c r="C107" s="488" t="s">
        <v>513</v>
      </c>
      <c r="D107" s="280">
        <v>662</v>
      </c>
      <c r="E107" s="61"/>
      <c r="F107" s="61"/>
      <c r="G107" s="67"/>
    </row>
    <row r="108" spans="1:7" ht="24.75" x14ac:dyDescent="0.25">
      <c r="A108" s="483" t="s">
        <v>453</v>
      </c>
      <c r="B108" s="484" t="s">
        <v>454</v>
      </c>
      <c r="C108" s="489" t="s">
        <v>513</v>
      </c>
      <c r="D108" s="56"/>
      <c r="E108" s="28">
        <v>10393</v>
      </c>
      <c r="F108" s="28">
        <v>10393</v>
      </c>
      <c r="G108" s="436">
        <v>10393</v>
      </c>
    </row>
    <row r="109" spans="1:7" ht="36.75" x14ac:dyDescent="0.25">
      <c r="A109" s="483" t="s">
        <v>455</v>
      </c>
      <c r="B109" s="484" t="s">
        <v>456</v>
      </c>
      <c r="C109" s="485" t="s">
        <v>513</v>
      </c>
      <c r="D109" s="280">
        <v>466</v>
      </c>
      <c r="E109" s="61"/>
      <c r="F109" s="61"/>
      <c r="G109" s="62"/>
    </row>
    <row r="110" spans="1:7" ht="37.5" thickBot="1" x14ac:dyDescent="0.3">
      <c r="A110" s="490" t="s">
        <v>457</v>
      </c>
      <c r="B110" s="491" t="s">
        <v>458</v>
      </c>
      <c r="C110" s="488" t="s">
        <v>513</v>
      </c>
      <c r="D110" s="79">
        <v>884</v>
      </c>
      <c r="E110" s="66"/>
      <c r="F110" s="66"/>
      <c r="G110" s="67"/>
    </row>
    <row r="111" spans="1:7" ht="15.75" thickBot="1" x14ac:dyDescent="0.3">
      <c r="A111" s="51" t="s">
        <v>185</v>
      </c>
      <c r="B111" s="605" t="s">
        <v>515</v>
      </c>
      <c r="C111" s="625"/>
      <c r="D111" s="625"/>
      <c r="E111" s="625"/>
      <c r="F111" s="625"/>
      <c r="G111" s="627"/>
    </row>
    <row r="112" spans="1:7" ht="15.75" thickBot="1" x14ac:dyDescent="0.3">
      <c r="A112" s="197" t="s">
        <v>187</v>
      </c>
      <c r="B112" s="198" t="s">
        <v>188</v>
      </c>
      <c r="C112" s="199" t="s">
        <v>57</v>
      </c>
      <c r="D112" s="199"/>
      <c r="E112" s="28">
        <v>245</v>
      </c>
      <c r="F112" s="28">
        <v>245</v>
      </c>
      <c r="G112" s="57">
        <v>277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3"/>
      <c r="E113" s="28">
        <v>245</v>
      </c>
      <c r="F113" s="28">
        <v>245</v>
      </c>
      <c r="G113" s="57">
        <v>277</v>
      </c>
    </row>
    <row r="114" spans="1:7" ht="15.75" thickBot="1" x14ac:dyDescent="0.3">
      <c r="A114" s="51" t="s">
        <v>192</v>
      </c>
      <c r="B114" s="608" t="s">
        <v>193</v>
      </c>
      <c r="C114" s="623"/>
      <c r="D114" s="623"/>
      <c r="E114" s="623"/>
      <c r="F114" s="623"/>
      <c r="G114" s="624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27"/>
      <c r="E115" s="28">
        <v>44</v>
      </c>
      <c r="F115" s="28">
        <v>44</v>
      </c>
      <c r="G115" s="57">
        <v>53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36" t="s">
        <v>200</v>
      </c>
      <c r="E116" s="180"/>
      <c r="F116" s="180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36" t="s">
        <v>200</v>
      </c>
      <c r="E117" s="492"/>
      <c r="F117" s="492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36" t="s">
        <v>200</v>
      </c>
      <c r="E118" s="180"/>
      <c r="F118" s="180"/>
      <c r="G118" s="212"/>
    </row>
    <row r="119" spans="1:7" x14ac:dyDescent="0.25">
      <c r="A119" s="493" t="s">
        <v>206</v>
      </c>
      <c r="B119" s="213" t="s">
        <v>474</v>
      </c>
      <c r="C119" s="36" t="s">
        <v>199</v>
      </c>
      <c r="D119" s="36" t="s">
        <v>200</v>
      </c>
      <c r="E119" s="180"/>
      <c r="F119" s="180"/>
      <c r="G119" s="212"/>
    </row>
    <row r="120" spans="1:7" ht="24.75" x14ac:dyDescent="0.25">
      <c r="A120" s="493" t="s">
        <v>208</v>
      </c>
      <c r="B120" s="213" t="s">
        <v>475</v>
      </c>
      <c r="C120" s="36" t="s">
        <v>199</v>
      </c>
      <c r="D120" s="36" t="s">
        <v>200</v>
      </c>
      <c r="E120" s="180"/>
      <c r="F120" s="180"/>
      <c r="G120" s="212"/>
    </row>
    <row r="121" spans="1:7" ht="24.75" x14ac:dyDescent="0.25">
      <c r="A121" s="112" t="s">
        <v>210</v>
      </c>
      <c r="B121" s="213" t="s">
        <v>476</v>
      </c>
      <c r="C121" s="36" t="s">
        <v>199</v>
      </c>
      <c r="D121" s="36" t="s">
        <v>200</v>
      </c>
      <c r="E121" s="180"/>
      <c r="F121" s="180"/>
      <c r="G121" s="212"/>
    </row>
    <row r="122" spans="1:7" x14ac:dyDescent="0.25">
      <c r="A122" s="494" t="s">
        <v>212</v>
      </c>
      <c r="B122" s="213" t="s">
        <v>213</v>
      </c>
      <c r="C122" s="36" t="s">
        <v>199</v>
      </c>
      <c r="D122" s="114" t="s">
        <v>200</v>
      </c>
      <c r="E122" s="180"/>
      <c r="F122" s="180"/>
      <c r="G122" s="212"/>
    </row>
    <row r="123" spans="1:7" x14ac:dyDescent="0.25">
      <c r="A123" s="495" t="s">
        <v>214</v>
      </c>
      <c r="B123" s="496" t="s">
        <v>215</v>
      </c>
      <c r="C123" s="207" t="s">
        <v>199</v>
      </c>
      <c r="D123" s="207" t="s">
        <v>200</v>
      </c>
      <c r="E123" s="180"/>
      <c r="F123" s="180"/>
      <c r="G123" s="212"/>
    </row>
    <row r="124" spans="1:7" x14ac:dyDescent="0.25">
      <c r="A124" s="112" t="s">
        <v>216</v>
      </c>
      <c r="B124" s="497" t="s">
        <v>217</v>
      </c>
      <c r="C124" s="36" t="s">
        <v>199</v>
      </c>
      <c r="D124" s="36" t="s">
        <v>200</v>
      </c>
      <c r="E124" s="180"/>
      <c r="F124" s="180"/>
      <c r="G124" s="212"/>
    </row>
    <row r="125" spans="1:7" ht="23.25" x14ac:dyDescent="0.25">
      <c r="A125" s="498" t="s">
        <v>218</v>
      </c>
      <c r="B125" s="499" t="s">
        <v>219</v>
      </c>
      <c r="C125" s="36" t="s">
        <v>199</v>
      </c>
      <c r="D125" s="36" t="s">
        <v>200</v>
      </c>
      <c r="E125" s="180"/>
      <c r="F125" s="180"/>
      <c r="G125" s="212"/>
    </row>
    <row r="126" spans="1:7" x14ac:dyDescent="0.25">
      <c r="A126" s="410" t="s">
        <v>220</v>
      </c>
      <c r="B126" s="499" t="s">
        <v>221</v>
      </c>
      <c r="C126" s="36" t="s">
        <v>199</v>
      </c>
      <c r="D126" s="114" t="s">
        <v>200</v>
      </c>
      <c r="E126" s="492"/>
      <c r="F126" s="492"/>
      <c r="G126" s="212"/>
    </row>
    <row r="127" spans="1:7" x14ac:dyDescent="0.25">
      <c r="A127" s="408" t="s">
        <v>462</v>
      </c>
      <c r="B127" s="500" t="s">
        <v>459</v>
      </c>
      <c r="C127" s="501" t="s">
        <v>199</v>
      </c>
      <c r="D127" s="502" t="s">
        <v>200</v>
      </c>
      <c r="E127" s="503"/>
      <c r="F127" s="503"/>
      <c r="G127" s="504"/>
    </row>
    <row r="128" spans="1:7" x14ac:dyDescent="0.25">
      <c r="A128" s="403" t="s">
        <v>461</v>
      </c>
      <c r="B128" s="505" t="s">
        <v>460</v>
      </c>
      <c r="C128" s="506" t="s">
        <v>199</v>
      </c>
      <c r="D128" s="507" t="s">
        <v>200</v>
      </c>
      <c r="E128" s="508"/>
      <c r="F128" s="508"/>
      <c r="G128" s="509"/>
    </row>
    <row r="129" spans="1:9" ht="24" thickBot="1" x14ac:dyDescent="0.3">
      <c r="A129" s="228" t="s">
        <v>434</v>
      </c>
      <c r="B129" s="510" t="s">
        <v>463</v>
      </c>
      <c r="C129" s="511" t="s">
        <v>199</v>
      </c>
      <c r="D129" s="512" t="s">
        <v>200</v>
      </c>
      <c r="E129" s="513"/>
      <c r="F129" s="513"/>
      <c r="G129" s="514"/>
    </row>
    <row r="130" spans="1:9" ht="15.75" thickBot="1" x14ac:dyDescent="0.3">
      <c r="A130" s="51" t="s">
        <v>222</v>
      </c>
      <c r="B130" s="611" t="s">
        <v>223</v>
      </c>
      <c r="C130" s="612"/>
      <c r="D130" s="623"/>
      <c r="E130" s="623"/>
      <c r="F130" s="623"/>
      <c r="G130" s="624"/>
    </row>
    <row r="131" spans="1:9" x14ac:dyDescent="0.25">
      <c r="A131" s="25" t="s">
        <v>224</v>
      </c>
      <c r="B131" s="102" t="s">
        <v>225</v>
      </c>
      <c r="C131" s="103" t="s">
        <v>22</v>
      </c>
      <c r="D131" s="181"/>
      <c r="E131" s="280">
        <v>35</v>
      </c>
      <c r="F131" s="280">
        <v>35</v>
      </c>
      <c r="G131" s="436">
        <v>41</v>
      </c>
      <c r="I131" t="s">
        <v>437</v>
      </c>
    </row>
    <row r="132" spans="1:9" ht="24.75" x14ac:dyDescent="0.25">
      <c r="A132" s="34" t="s">
        <v>226</v>
      </c>
      <c r="B132" s="35" t="s">
        <v>419</v>
      </c>
      <c r="C132" s="36" t="s">
        <v>22</v>
      </c>
      <c r="D132" s="280">
        <v>53</v>
      </c>
      <c r="E132" s="61"/>
      <c r="F132" s="61"/>
      <c r="G132" s="62"/>
    </row>
    <row r="133" spans="1:9" ht="24.75" x14ac:dyDescent="0.25">
      <c r="A133" s="112" t="s">
        <v>228</v>
      </c>
      <c r="B133" s="113" t="s">
        <v>420</v>
      </c>
      <c r="C133" s="36" t="s">
        <v>22</v>
      </c>
      <c r="D133" s="280">
        <v>63</v>
      </c>
      <c r="E133" s="61"/>
      <c r="F133" s="61"/>
      <c r="G133" s="62"/>
    </row>
    <row r="134" spans="1:9" ht="25.5" thickBot="1" x14ac:dyDescent="0.3">
      <c r="A134" s="43" t="s">
        <v>230</v>
      </c>
      <c r="B134" s="44" t="s">
        <v>231</v>
      </c>
      <c r="C134" s="45" t="s">
        <v>22</v>
      </c>
      <c r="D134" s="280">
        <v>47</v>
      </c>
      <c r="E134" s="66"/>
      <c r="F134" s="66"/>
      <c r="G134" s="67"/>
    </row>
    <row r="135" spans="1:9" x14ac:dyDescent="0.25">
      <c r="A135" s="101" t="s">
        <v>232</v>
      </c>
      <c r="B135" s="102" t="s">
        <v>233</v>
      </c>
      <c r="C135" s="103" t="s">
        <v>22</v>
      </c>
      <c r="D135" s="56"/>
      <c r="E135" s="28">
        <v>108</v>
      </c>
      <c r="F135" s="28">
        <v>108</v>
      </c>
      <c r="G135" s="436">
        <v>129</v>
      </c>
    </row>
    <row r="136" spans="1:9" ht="24.75" x14ac:dyDescent="0.25">
      <c r="A136" s="34" t="s">
        <v>234</v>
      </c>
      <c r="B136" s="35" t="s">
        <v>421</v>
      </c>
      <c r="C136" s="36" t="s">
        <v>22</v>
      </c>
      <c r="D136" s="280">
        <v>123</v>
      </c>
      <c r="E136" s="61"/>
      <c r="F136" s="61"/>
      <c r="G136" s="62"/>
    </row>
    <row r="137" spans="1:9" ht="24.75" x14ac:dyDescent="0.25">
      <c r="A137" s="34" t="s">
        <v>236</v>
      </c>
      <c r="B137" s="35" t="s">
        <v>422</v>
      </c>
      <c r="C137" s="36" t="s">
        <v>22</v>
      </c>
      <c r="D137" s="280">
        <v>197</v>
      </c>
      <c r="E137" s="61"/>
      <c r="F137" s="61"/>
      <c r="G137" s="62"/>
    </row>
    <row r="138" spans="1:9" ht="25.5" thickBot="1" x14ac:dyDescent="0.3">
      <c r="A138" s="43" t="s">
        <v>238</v>
      </c>
      <c r="B138" s="44" t="s">
        <v>239</v>
      </c>
      <c r="C138" s="45" t="s">
        <v>22</v>
      </c>
      <c r="D138" s="79">
        <v>100</v>
      </c>
      <c r="E138" s="66"/>
      <c r="F138" s="66"/>
      <c r="G138" s="67"/>
    </row>
    <row r="139" spans="1:9" x14ac:dyDescent="0.25">
      <c r="A139" s="101" t="s">
        <v>240</v>
      </c>
      <c r="B139" s="102" t="s">
        <v>241</v>
      </c>
      <c r="C139" s="103" t="s">
        <v>22</v>
      </c>
      <c r="D139" s="56"/>
      <c r="E139" s="28">
        <v>676</v>
      </c>
      <c r="F139" s="280">
        <v>676</v>
      </c>
      <c r="G139" s="436">
        <v>776</v>
      </c>
    </row>
    <row r="140" spans="1:9" ht="24.75" x14ac:dyDescent="0.25">
      <c r="A140" s="34" t="s">
        <v>242</v>
      </c>
      <c r="B140" s="35" t="s">
        <v>423</v>
      </c>
      <c r="C140" s="36" t="s">
        <v>22</v>
      </c>
      <c r="D140" s="280">
        <v>748</v>
      </c>
      <c r="E140" s="61"/>
      <c r="F140" s="61"/>
      <c r="G140" s="62"/>
    </row>
    <row r="141" spans="1:9" ht="25.5" thickBot="1" x14ac:dyDescent="0.3">
      <c r="A141" s="43" t="s">
        <v>244</v>
      </c>
      <c r="B141" s="44" t="s">
        <v>424</v>
      </c>
      <c r="C141" s="45" t="s">
        <v>22</v>
      </c>
      <c r="D141" s="280">
        <v>1285</v>
      </c>
      <c r="E141" s="61"/>
      <c r="F141" s="61"/>
      <c r="G141" s="67"/>
    </row>
    <row r="142" spans="1:9" x14ac:dyDescent="0.25">
      <c r="A142" s="101" t="s">
        <v>246</v>
      </c>
      <c r="B142" s="102" t="s">
        <v>247</v>
      </c>
      <c r="C142" s="103" t="s">
        <v>22</v>
      </c>
      <c r="D142" s="56"/>
      <c r="E142" s="28">
        <v>2661</v>
      </c>
      <c r="F142" s="28">
        <v>2661</v>
      </c>
      <c r="G142" s="436">
        <v>3047</v>
      </c>
    </row>
    <row r="143" spans="1:9" ht="24.75" x14ac:dyDescent="0.25">
      <c r="A143" s="34" t="s">
        <v>248</v>
      </c>
      <c r="B143" s="35" t="s">
        <v>425</v>
      </c>
      <c r="C143" s="36" t="s">
        <v>22</v>
      </c>
      <c r="D143" s="280">
        <v>2297</v>
      </c>
      <c r="E143" s="61"/>
      <c r="F143" s="61"/>
      <c r="G143" s="62"/>
    </row>
    <row r="144" spans="1:9" ht="25.5" thickBot="1" x14ac:dyDescent="0.3">
      <c r="A144" s="43" t="s">
        <v>250</v>
      </c>
      <c r="B144" s="44" t="s">
        <v>426</v>
      </c>
      <c r="C144" s="45" t="s">
        <v>22</v>
      </c>
      <c r="D144" s="280">
        <v>4713</v>
      </c>
      <c r="E144" s="61"/>
      <c r="F144" s="61"/>
      <c r="G144" s="67"/>
    </row>
    <row r="145" spans="1:7" x14ac:dyDescent="0.25">
      <c r="A145" s="101" t="s">
        <v>252</v>
      </c>
      <c r="B145" s="102" t="s">
        <v>253</v>
      </c>
      <c r="C145" s="103" t="s">
        <v>22</v>
      </c>
      <c r="D145" s="56"/>
      <c r="E145" s="28">
        <v>8965</v>
      </c>
      <c r="F145" s="28">
        <v>8965</v>
      </c>
      <c r="G145" s="436">
        <v>10244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7726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280">
        <v>15854</v>
      </c>
      <c r="E147" s="61"/>
      <c r="F147" s="61"/>
      <c r="G147" s="62"/>
    </row>
    <row r="148" spans="1:7" s="4" customFormat="1" ht="15.75" thickBot="1" x14ac:dyDescent="0.3">
      <c r="A148" s="234">
        <v>10</v>
      </c>
      <c r="B148" s="553" t="s">
        <v>258</v>
      </c>
      <c r="C148" s="552"/>
      <c r="D148" s="552"/>
      <c r="E148" s="613"/>
      <c r="F148" s="613"/>
      <c r="G148" s="614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119</v>
      </c>
      <c r="F149" s="28">
        <v>119</v>
      </c>
      <c r="G149" s="57">
        <v>142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131</v>
      </c>
      <c r="E150" s="61"/>
      <c r="F150" s="61"/>
      <c r="G150" s="62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304</v>
      </c>
      <c r="E151" s="61"/>
      <c r="F151" s="61"/>
      <c r="G151" s="62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76</v>
      </c>
      <c r="E152" s="61"/>
      <c r="F152" s="61"/>
      <c r="G152" s="62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280">
        <v>78</v>
      </c>
      <c r="E153" s="542"/>
      <c r="F153" s="535"/>
      <c r="G153" s="536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173">
        <v>240</v>
      </c>
      <c r="F154" s="173">
        <v>240</v>
      </c>
      <c r="G154" s="559">
        <v>287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200</v>
      </c>
      <c r="E155" s="560"/>
      <c r="F155" s="560"/>
      <c r="G155" s="561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455</v>
      </c>
      <c r="E156" s="560"/>
      <c r="F156" s="560"/>
      <c r="G156" s="561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116</v>
      </c>
      <c r="E157" s="560"/>
      <c r="F157" s="560"/>
      <c r="G157" s="561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280">
        <v>119</v>
      </c>
      <c r="E158" s="430"/>
      <c r="F158" s="387"/>
      <c r="G158" s="404"/>
    </row>
    <row r="159" spans="1:7" ht="23.25" x14ac:dyDescent="0.25">
      <c r="A159" s="517">
        <v>1030</v>
      </c>
      <c r="B159" s="243" t="s">
        <v>271</v>
      </c>
      <c r="C159" s="244" t="s">
        <v>261</v>
      </c>
      <c r="D159" s="56"/>
      <c r="E159" s="28">
        <v>119</v>
      </c>
      <c r="F159" s="28">
        <v>119</v>
      </c>
      <c r="G159" s="57">
        <v>142</v>
      </c>
    </row>
    <row r="160" spans="1:7" ht="23.25" x14ac:dyDescent="0.25">
      <c r="A160" s="518">
        <v>1031</v>
      </c>
      <c r="B160" s="246" t="s">
        <v>272</v>
      </c>
      <c r="C160" s="247" t="s">
        <v>261</v>
      </c>
      <c r="D160" s="280">
        <v>131</v>
      </c>
      <c r="E160" s="61"/>
      <c r="F160" s="61"/>
      <c r="G160" s="62"/>
    </row>
    <row r="161" spans="1:7" ht="23.25" x14ac:dyDescent="0.25">
      <c r="A161" s="519">
        <v>1032</v>
      </c>
      <c r="B161" s="249" t="s">
        <v>273</v>
      </c>
      <c r="C161" s="250" t="s">
        <v>261</v>
      </c>
      <c r="D161" s="280">
        <v>304</v>
      </c>
      <c r="E161" s="61"/>
      <c r="F161" s="61"/>
      <c r="G161" s="62"/>
    </row>
    <row r="162" spans="1:7" ht="23.25" x14ac:dyDescent="0.25">
      <c r="A162" s="520">
        <v>1033</v>
      </c>
      <c r="B162" s="252" t="s">
        <v>274</v>
      </c>
      <c r="C162" s="253" t="s">
        <v>261</v>
      </c>
      <c r="D162" s="280">
        <v>76</v>
      </c>
      <c r="E162" s="61"/>
      <c r="F162" s="61"/>
      <c r="G162" s="62"/>
    </row>
    <row r="163" spans="1:7" ht="24" thickBot="1" x14ac:dyDescent="0.3">
      <c r="A163" s="521">
        <v>1034</v>
      </c>
      <c r="B163" s="255" t="s">
        <v>275</v>
      </c>
      <c r="C163" s="256" t="s">
        <v>261</v>
      </c>
      <c r="D163" s="280">
        <v>78</v>
      </c>
      <c r="E163" s="542"/>
      <c r="F163" s="535"/>
      <c r="G163" s="536"/>
    </row>
    <row r="164" spans="1:7" ht="24.75" x14ac:dyDescent="0.25">
      <c r="A164" s="122" t="s">
        <v>484</v>
      </c>
      <c r="B164" s="206" t="s">
        <v>485</v>
      </c>
      <c r="C164" s="207" t="s">
        <v>486</v>
      </c>
      <c r="D164" s="56"/>
      <c r="E164" s="28">
        <v>119</v>
      </c>
      <c r="F164" s="28">
        <v>119</v>
      </c>
      <c r="G164" s="57">
        <v>142</v>
      </c>
    </row>
    <row r="165" spans="1:7" ht="24.75" x14ac:dyDescent="0.25">
      <c r="A165" s="34" t="s">
        <v>487</v>
      </c>
      <c r="B165" s="35" t="s">
        <v>488</v>
      </c>
      <c r="C165" s="36" t="s">
        <v>486</v>
      </c>
      <c r="D165" s="280">
        <v>131</v>
      </c>
      <c r="E165" s="61"/>
      <c r="F165" s="61"/>
      <c r="G165" s="62"/>
    </row>
    <row r="166" spans="1:7" ht="24.75" x14ac:dyDescent="0.25">
      <c r="A166" s="34" t="s">
        <v>489</v>
      </c>
      <c r="B166" s="35" t="s">
        <v>490</v>
      </c>
      <c r="C166" s="36" t="s">
        <v>486</v>
      </c>
      <c r="D166" s="280">
        <v>304</v>
      </c>
      <c r="E166" s="61"/>
      <c r="F166" s="61"/>
      <c r="G166" s="62"/>
    </row>
    <row r="167" spans="1:7" ht="24.75" x14ac:dyDescent="0.25">
      <c r="A167" s="34" t="s">
        <v>491</v>
      </c>
      <c r="B167" s="35" t="s">
        <v>492</v>
      </c>
      <c r="C167" s="36" t="s">
        <v>486</v>
      </c>
      <c r="D167" s="280">
        <v>76</v>
      </c>
      <c r="E167" s="61"/>
      <c r="F167" s="61"/>
      <c r="G167" s="62"/>
    </row>
    <row r="168" spans="1:7" ht="25.5" thickBot="1" x14ac:dyDescent="0.3">
      <c r="A168" s="43" t="s">
        <v>493</v>
      </c>
      <c r="B168" s="44" t="s">
        <v>494</v>
      </c>
      <c r="C168" s="45" t="s">
        <v>486</v>
      </c>
      <c r="D168" s="79">
        <v>78</v>
      </c>
      <c r="E168" s="535"/>
      <c r="F168" s="535"/>
      <c r="G168" s="536"/>
    </row>
    <row r="169" spans="1:7" ht="15" customHeight="1" thickBot="1" x14ac:dyDescent="0.3">
      <c r="A169" s="234">
        <v>11</v>
      </c>
      <c r="B169" s="615" t="s">
        <v>276</v>
      </c>
      <c r="C169" s="616"/>
      <c r="D169" s="625"/>
      <c r="E169" s="625"/>
      <c r="F169" s="625"/>
      <c r="G169" s="626"/>
    </row>
    <row r="170" spans="1:7" ht="24.75" x14ac:dyDescent="0.25">
      <c r="A170" s="257">
        <v>1110</v>
      </c>
      <c r="B170" s="396" t="s">
        <v>277</v>
      </c>
      <c r="C170" s="397" t="s">
        <v>22</v>
      </c>
      <c r="D170" s="56"/>
      <c r="E170" s="28">
        <v>563</v>
      </c>
      <c r="F170" s="28">
        <v>563</v>
      </c>
      <c r="G170" s="57">
        <v>675</v>
      </c>
    </row>
    <row r="171" spans="1:7" ht="24.75" x14ac:dyDescent="0.25">
      <c r="A171" s="261">
        <v>1111</v>
      </c>
      <c r="B171" s="113" t="s">
        <v>278</v>
      </c>
      <c r="C171" s="114" t="s">
        <v>22</v>
      </c>
      <c r="D171" s="37">
        <v>197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280">
        <v>374</v>
      </c>
      <c r="E172" s="61"/>
      <c r="F172" s="66"/>
      <c r="G172" s="67"/>
    </row>
    <row r="173" spans="1:7" x14ac:dyDescent="0.25">
      <c r="A173" s="260">
        <v>1120</v>
      </c>
      <c r="B173" s="110" t="s">
        <v>280</v>
      </c>
      <c r="C173" s="111" t="s">
        <v>22</v>
      </c>
      <c r="D173" s="56"/>
      <c r="E173" s="28">
        <v>563</v>
      </c>
      <c r="F173" s="280">
        <v>563</v>
      </c>
      <c r="G173" s="436">
        <v>675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289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280">
        <v>653</v>
      </c>
      <c r="E175" s="61"/>
      <c r="F175" s="61"/>
      <c r="G175" s="67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563</v>
      </c>
      <c r="F176" s="28">
        <v>563</v>
      </c>
      <c r="G176" s="436">
        <v>675</v>
      </c>
    </row>
    <row r="177" spans="1:7" ht="24.75" x14ac:dyDescent="0.25">
      <c r="A177" s="262">
        <v>1131</v>
      </c>
      <c r="B177" s="113" t="s">
        <v>284</v>
      </c>
      <c r="C177" s="114" t="s">
        <v>22</v>
      </c>
      <c r="D177" s="280">
        <v>454</v>
      </c>
      <c r="E177" s="61"/>
      <c r="F177" s="61"/>
      <c r="G177" s="62"/>
    </row>
    <row r="178" spans="1:7" ht="25.5" thickBot="1" x14ac:dyDescent="0.3">
      <c r="A178" s="259">
        <v>1132</v>
      </c>
      <c r="B178" s="116" t="s">
        <v>285</v>
      </c>
      <c r="C178" s="117" t="s">
        <v>22</v>
      </c>
      <c r="D178" s="280">
        <v>1021</v>
      </c>
      <c r="E178" s="61"/>
      <c r="F178" s="66"/>
      <c r="G178" s="67"/>
    </row>
    <row r="179" spans="1:7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563</v>
      </c>
      <c r="F179" s="280">
        <v>563</v>
      </c>
      <c r="G179" s="436">
        <v>675</v>
      </c>
    </row>
    <row r="180" spans="1:7" ht="24.75" x14ac:dyDescent="0.25">
      <c r="A180" s="258">
        <v>1141</v>
      </c>
      <c r="B180" s="113" t="s">
        <v>287</v>
      </c>
      <c r="C180" s="114" t="s">
        <v>22</v>
      </c>
      <c r="D180" s="280">
        <v>1199</v>
      </c>
      <c r="E180" s="61"/>
      <c r="F180" s="61"/>
      <c r="G180" s="62"/>
    </row>
    <row r="181" spans="1:7" ht="25.5" thickBot="1" x14ac:dyDescent="0.3">
      <c r="A181" s="259">
        <v>1142</v>
      </c>
      <c r="B181" s="116" t="s">
        <v>288</v>
      </c>
      <c r="C181" s="117" t="s">
        <v>22</v>
      </c>
      <c r="D181" s="280">
        <v>2705</v>
      </c>
      <c r="E181" s="61"/>
      <c r="F181" s="66"/>
      <c r="G181" s="67"/>
    </row>
    <row r="182" spans="1:7" ht="15" customHeight="1" thickBot="1" x14ac:dyDescent="0.3">
      <c r="A182" s="263">
        <v>12</v>
      </c>
      <c r="B182" s="608" t="s">
        <v>289</v>
      </c>
      <c r="C182" s="617"/>
      <c r="D182" s="623"/>
      <c r="E182" s="623"/>
      <c r="F182" s="625"/>
      <c r="G182" s="627"/>
    </row>
    <row r="183" spans="1:7" ht="24.75" x14ac:dyDescent="0.25">
      <c r="A183" s="236">
        <v>1210</v>
      </c>
      <c r="B183" s="26" t="s">
        <v>290</v>
      </c>
      <c r="C183" s="27" t="s">
        <v>22</v>
      </c>
      <c r="D183" s="56"/>
      <c r="E183" s="28">
        <v>1822</v>
      </c>
      <c r="F183" s="28">
        <v>2665</v>
      </c>
      <c r="G183" s="57">
        <v>3076</v>
      </c>
    </row>
    <row r="184" spans="1:7" ht="24.75" x14ac:dyDescent="0.25">
      <c r="A184" s="264">
        <v>1211</v>
      </c>
      <c r="B184" s="35" t="s">
        <v>291</v>
      </c>
      <c r="C184" s="36" t="s">
        <v>22</v>
      </c>
      <c r="D184" s="280">
        <v>197</v>
      </c>
      <c r="E184" s="61"/>
      <c r="F184" s="61"/>
      <c r="G184" s="62"/>
    </row>
    <row r="185" spans="1:7" ht="25.5" thickBot="1" x14ac:dyDescent="0.3">
      <c r="A185" s="238">
        <v>1212</v>
      </c>
      <c r="B185" s="44" t="s">
        <v>292</v>
      </c>
      <c r="C185" s="45" t="s">
        <v>22</v>
      </c>
      <c r="D185" s="280">
        <v>374</v>
      </c>
      <c r="E185" s="66"/>
      <c r="F185" s="66"/>
      <c r="G185" s="67"/>
    </row>
    <row r="186" spans="1:7" ht="24.75" x14ac:dyDescent="0.25">
      <c r="A186" s="236">
        <v>1220</v>
      </c>
      <c r="B186" s="26" t="s">
        <v>293</v>
      </c>
      <c r="C186" s="27" t="s">
        <v>22</v>
      </c>
      <c r="D186" s="56"/>
      <c r="E186" s="280">
        <v>2756</v>
      </c>
      <c r="F186" s="280">
        <v>4043</v>
      </c>
      <c r="G186" s="436">
        <v>4655</v>
      </c>
    </row>
    <row r="187" spans="1:7" ht="24.75" x14ac:dyDescent="0.25">
      <c r="A187" s="264">
        <v>1221</v>
      </c>
      <c r="B187" s="35" t="s">
        <v>294</v>
      </c>
      <c r="C187" s="36" t="s">
        <v>22</v>
      </c>
      <c r="D187" s="280">
        <v>289</v>
      </c>
      <c r="E187" s="61"/>
      <c r="F187" s="61"/>
      <c r="G187" s="62"/>
    </row>
    <row r="188" spans="1:7" ht="25.5" thickBot="1" x14ac:dyDescent="0.3">
      <c r="A188" s="238">
        <v>1222</v>
      </c>
      <c r="B188" s="44" t="s">
        <v>295</v>
      </c>
      <c r="C188" s="45" t="s">
        <v>22</v>
      </c>
      <c r="D188" s="280">
        <v>653</v>
      </c>
      <c r="E188" s="61"/>
      <c r="F188" s="66"/>
      <c r="G188" s="67"/>
    </row>
    <row r="189" spans="1:7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4735</v>
      </c>
      <c r="F189" s="28">
        <v>6947</v>
      </c>
      <c r="G189" s="57">
        <v>8015</v>
      </c>
    </row>
    <row r="190" spans="1:7" ht="24.75" x14ac:dyDescent="0.25">
      <c r="A190" s="264">
        <v>1231</v>
      </c>
      <c r="B190" s="35" t="s">
        <v>297</v>
      </c>
      <c r="C190" s="36" t="s">
        <v>22</v>
      </c>
      <c r="D190" s="280">
        <v>454</v>
      </c>
      <c r="E190" s="61"/>
      <c r="F190" s="299"/>
      <c r="G190" s="62"/>
    </row>
    <row r="191" spans="1:7" ht="25.5" thickBot="1" x14ac:dyDescent="0.3">
      <c r="A191" s="238">
        <v>1232</v>
      </c>
      <c r="B191" s="44" t="s">
        <v>298</v>
      </c>
      <c r="C191" s="45" t="s">
        <v>22</v>
      </c>
      <c r="D191" s="280">
        <v>1021</v>
      </c>
      <c r="E191" s="61"/>
      <c r="F191" s="61"/>
      <c r="G191" s="67"/>
    </row>
    <row r="192" spans="1:7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12140</v>
      </c>
      <c r="F192" s="28">
        <v>17807</v>
      </c>
      <c r="G192" s="436">
        <v>20520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1199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280">
        <v>2705</v>
      </c>
      <c r="E194" s="61"/>
      <c r="F194" s="61"/>
      <c r="G194" s="67"/>
    </row>
    <row r="195" spans="1:7" ht="24.75" x14ac:dyDescent="0.25">
      <c r="A195" s="236">
        <v>1250</v>
      </c>
      <c r="B195" s="26" t="s">
        <v>444</v>
      </c>
      <c r="C195" s="27" t="s">
        <v>22</v>
      </c>
      <c r="D195" s="56"/>
      <c r="E195" s="28">
        <v>16996</v>
      </c>
      <c r="F195" s="28">
        <v>24929</v>
      </c>
      <c r="G195" s="436">
        <v>28727</v>
      </c>
    </row>
    <row r="196" spans="1:7" ht="24.75" x14ac:dyDescent="0.25">
      <c r="A196" s="264">
        <v>1251</v>
      </c>
      <c r="B196" s="35" t="s">
        <v>445</v>
      </c>
      <c r="C196" s="36" t="s">
        <v>22</v>
      </c>
      <c r="D196" s="280">
        <v>1678</v>
      </c>
      <c r="E196" s="61"/>
      <c r="F196" s="61"/>
      <c r="G196" s="62"/>
    </row>
    <row r="197" spans="1:7" ht="25.5" thickBot="1" x14ac:dyDescent="0.3">
      <c r="A197" s="238">
        <v>1252</v>
      </c>
      <c r="B197" s="44" t="s">
        <v>446</v>
      </c>
      <c r="C197" s="45" t="s">
        <v>22</v>
      </c>
      <c r="D197" s="280">
        <v>3787</v>
      </c>
      <c r="E197" s="61"/>
      <c r="F197" s="61"/>
      <c r="G197" s="67"/>
    </row>
    <row r="198" spans="1:7" ht="15.75" thickBot="1" x14ac:dyDescent="0.3">
      <c r="A198" s="263">
        <v>13</v>
      </c>
      <c r="B198" s="601" t="s">
        <v>302</v>
      </c>
      <c r="C198" s="623"/>
      <c r="D198" s="623"/>
      <c r="E198" s="623"/>
      <c r="F198" s="623"/>
      <c r="G198" s="627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76</v>
      </c>
      <c r="F199" s="28">
        <v>76</v>
      </c>
      <c r="G199" s="57">
        <v>92</v>
      </c>
    </row>
    <row r="200" spans="1:7" ht="24.75" x14ac:dyDescent="0.25">
      <c r="A200" s="261">
        <v>1313</v>
      </c>
      <c r="B200" s="113" t="s">
        <v>305</v>
      </c>
      <c r="C200" s="114" t="s">
        <v>304</v>
      </c>
      <c r="D200" s="280">
        <v>67</v>
      </c>
      <c r="E200" s="61"/>
      <c r="F200" s="61"/>
      <c r="G200" s="62"/>
    </row>
    <row r="201" spans="1:7" ht="25.5" thickBot="1" x14ac:dyDescent="0.3">
      <c r="A201" s="241">
        <v>1314</v>
      </c>
      <c r="B201" s="398" t="s">
        <v>306</v>
      </c>
      <c r="C201" s="399" t="s">
        <v>304</v>
      </c>
      <c r="D201" s="79">
        <v>67</v>
      </c>
      <c r="E201" s="61"/>
      <c r="F201" s="61"/>
      <c r="G201" s="62"/>
    </row>
    <row r="202" spans="1:7" ht="24.75" x14ac:dyDescent="0.25">
      <c r="A202" s="273">
        <v>1320</v>
      </c>
      <c r="B202" s="167" t="s">
        <v>307</v>
      </c>
      <c r="C202" s="180" t="s">
        <v>304</v>
      </c>
      <c r="D202" s="56"/>
      <c r="E202" s="28">
        <v>59</v>
      </c>
      <c r="F202" s="28">
        <v>59</v>
      </c>
      <c r="G202" s="57">
        <v>66</v>
      </c>
    </row>
    <row r="203" spans="1:7" ht="25.5" thickBot="1" x14ac:dyDescent="0.3">
      <c r="A203" s="238">
        <v>1324</v>
      </c>
      <c r="B203" s="44" t="s">
        <v>308</v>
      </c>
      <c r="C203" s="45" t="s">
        <v>304</v>
      </c>
      <c r="D203" s="280">
        <v>47</v>
      </c>
      <c r="E203" s="61"/>
      <c r="F203" s="61"/>
      <c r="G203" s="62"/>
    </row>
    <row r="204" spans="1:7" s="4" customFormat="1" ht="15.75" thickBot="1" x14ac:dyDescent="0.3">
      <c r="A204" s="234">
        <v>14</v>
      </c>
      <c r="B204" s="608" t="s">
        <v>309</v>
      </c>
      <c r="C204" s="621"/>
      <c r="D204" s="621"/>
      <c r="E204" s="621"/>
      <c r="F204" s="621"/>
      <c r="G204" s="622"/>
    </row>
    <row r="205" spans="1:7" ht="24.75" x14ac:dyDescent="0.25">
      <c r="A205" s="236">
        <v>1410</v>
      </c>
      <c r="B205" s="102" t="s">
        <v>310</v>
      </c>
      <c r="C205" s="103" t="s">
        <v>311</v>
      </c>
      <c r="D205" s="103"/>
      <c r="E205" s="28">
        <v>504</v>
      </c>
      <c r="F205" s="28">
        <v>504</v>
      </c>
      <c r="G205" s="57">
        <v>504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180"/>
      <c r="E206" s="280">
        <v>1378</v>
      </c>
      <c r="F206" s="280">
        <v>1378</v>
      </c>
      <c r="G206" s="436">
        <v>1378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180"/>
      <c r="E207" s="280">
        <v>1862</v>
      </c>
      <c r="F207" s="280">
        <v>1862</v>
      </c>
      <c r="G207" s="436">
        <v>1862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180"/>
      <c r="E208" s="280">
        <v>3097</v>
      </c>
      <c r="F208" s="280">
        <v>3097</v>
      </c>
      <c r="G208" s="436">
        <v>3097</v>
      </c>
    </row>
    <row r="209" spans="1:7" ht="24.75" x14ac:dyDescent="0.25">
      <c r="A209" s="273">
        <v>1450</v>
      </c>
      <c r="B209" s="167" t="s">
        <v>316</v>
      </c>
      <c r="C209" s="180" t="s">
        <v>317</v>
      </c>
      <c r="D209" s="181"/>
      <c r="E209" s="280">
        <v>668</v>
      </c>
      <c r="F209" s="280">
        <v>668</v>
      </c>
      <c r="G209" s="436">
        <v>668</v>
      </c>
    </row>
    <row r="210" spans="1:7" ht="24.75" x14ac:dyDescent="0.25">
      <c r="A210" s="273">
        <v>1451</v>
      </c>
      <c r="B210" s="167" t="s">
        <v>318</v>
      </c>
      <c r="C210" s="180" t="s">
        <v>319</v>
      </c>
      <c r="D210" s="280">
        <v>897</v>
      </c>
      <c r="E210" s="515"/>
      <c r="F210" s="515"/>
      <c r="G210" s="516"/>
    </row>
    <row r="211" spans="1:7" ht="24.75" x14ac:dyDescent="0.25">
      <c r="A211" s="273">
        <v>1452</v>
      </c>
      <c r="B211" s="167" t="s">
        <v>320</v>
      </c>
      <c r="C211" s="180" t="s">
        <v>319</v>
      </c>
      <c r="D211" s="280">
        <v>1204</v>
      </c>
      <c r="E211" s="515"/>
      <c r="F211" s="515"/>
      <c r="G211" s="516"/>
    </row>
    <row r="212" spans="1:7" ht="24.75" x14ac:dyDescent="0.25">
      <c r="A212" s="273">
        <v>1453</v>
      </c>
      <c r="B212" s="167" t="s">
        <v>321</v>
      </c>
      <c r="C212" s="180" t="s">
        <v>319</v>
      </c>
      <c r="D212" s="280">
        <v>510</v>
      </c>
      <c r="E212" s="515"/>
      <c r="F212" s="515"/>
      <c r="G212" s="516"/>
    </row>
    <row r="213" spans="1:7" ht="24.75" x14ac:dyDescent="0.25">
      <c r="A213" s="273">
        <v>1454</v>
      </c>
      <c r="B213" s="167" t="s">
        <v>322</v>
      </c>
      <c r="C213" s="180" t="s">
        <v>319</v>
      </c>
      <c r="D213" s="522" t="s">
        <v>323</v>
      </c>
      <c r="E213" s="523"/>
      <c r="F213" s="523"/>
      <c r="G213" s="212"/>
    </row>
    <row r="214" spans="1:7" ht="24.75" x14ac:dyDescent="0.25">
      <c r="A214" s="273">
        <v>1455</v>
      </c>
      <c r="B214" s="167" t="s">
        <v>324</v>
      </c>
      <c r="C214" s="180" t="s">
        <v>319</v>
      </c>
      <c r="D214" s="280">
        <v>210</v>
      </c>
      <c r="E214" s="523"/>
      <c r="F214" s="523"/>
      <c r="G214" s="212"/>
    </row>
    <row r="215" spans="1:7" ht="36.75" x14ac:dyDescent="0.25">
      <c r="A215" s="273">
        <v>1456</v>
      </c>
      <c r="B215" s="167" t="s">
        <v>325</v>
      </c>
      <c r="C215" s="180" t="s">
        <v>319</v>
      </c>
      <c r="D215" s="280">
        <v>322</v>
      </c>
      <c r="E215" s="523"/>
      <c r="F215" s="523"/>
      <c r="G215" s="212"/>
    </row>
    <row r="216" spans="1:7" ht="25.5" thickBot="1" x14ac:dyDescent="0.3">
      <c r="A216" s="524">
        <v>1457</v>
      </c>
      <c r="B216" s="525" t="s">
        <v>326</v>
      </c>
      <c r="C216" s="526" t="s">
        <v>319</v>
      </c>
      <c r="D216" s="79">
        <v>563</v>
      </c>
      <c r="E216" s="527"/>
      <c r="F216" s="527"/>
      <c r="G216" s="232"/>
    </row>
    <row r="217" spans="1:7" x14ac:dyDescent="0.25">
      <c r="A217" s="239">
        <v>1460</v>
      </c>
      <c r="B217" s="102" t="s">
        <v>327</v>
      </c>
      <c r="C217" s="103" t="s">
        <v>39</v>
      </c>
      <c r="D217" s="111"/>
      <c r="E217" s="28">
        <v>1475</v>
      </c>
      <c r="F217" s="28">
        <v>1475</v>
      </c>
      <c r="G217" s="436">
        <v>1475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2213</v>
      </c>
      <c r="E218" s="515"/>
      <c r="F218" s="515"/>
      <c r="G218" s="516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3315</v>
      </c>
      <c r="E219" s="515"/>
      <c r="F219" s="515"/>
      <c r="G219" s="516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1475</v>
      </c>
      <c r="E220" s="515"/>
      <c r="F220" s="515"/>
      <c r="G220" s="516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522" t="s">
        <v>323</v>
      </c>
      <c r="E221" s="523"/>
      <c r="F221" s="523"/>
      <c r="G221" s="298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280">
        <v>226</v>
      </c>
      <c r="E222" s="515"/>
      <c r="F222" s="515"/>
      <c r="G222" s="516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280">
        <v>270</v>
      </c>
      <c r="E223" s="515"/>
      <c r="F223" s="515"/>
      <c r="G223" s="516"/>
    </row>
    <row r="224" spans="1:7" ht="25.5" thickBot="1" x14ac:dyDescent="0.3">
      <c r="A224" s="524">
        <v>1467</v>
      </c>
      <c r="B224" s="525" t="s">
        <v>334</v>
      </c>
      <c r="C224" s="526" t="s">
        <v>39</v>
      </c>
      <c r="D224" s="79">
        <v>615</v>
      </c>
      <c r="E224" s="515"/>
      <c r="F224" s="515"/>
      <c r="G224" s="536"/>
    </row>
    <row r="225" spans="1:7" ht="24.75" x14ac:dyDescent="0.25">
      <c r="A225" s="239">
        <v>1470</v>
      </c>
      <c r="B225" s="102" t="s">
        <v>335</v>
      </c>
      <c r="C225" s="103" t="s">
        <v>336</v>
      </c>
      <c r="D225" s="299"/>
      <c r="E225" s="28">
        <v>13575</v>
      </c>
      <c r="F225" s="28">
        <v>13575</v>
      </c>
      <c r="G225" s="436">
        <v>13575</v>
      </c>
    </row>
    <row r="226" spans="1:7" ht="24.75" x14ac:dyDescent="0.25">
      <c r="A226" s="273">
        <v>1480</v>
      </c>
      <c r="B226" s="167" t="s">
        <v>337</v>
      </c>
      <c r="C226" s="180" t="s">
        <v>336</v>
      </c>
      <c r="D226" s="299"/>
      <c r="E226" s="280">
        <v>14909</v>
      </c>
      <c r="F226" s="280">
        <v>14909</v>
      </c>
      <c r="G226" s="436">
        <v>14909</v>
      </c>
    </row>
    <row r="227" spans="1:7" ht="25.5" thickBot="1" x14ac:dyDescent="0.3">
      <c r="A227" s="239">
        <v>1490</v>
      </c>
      <c r="B227" s="102" t="s">
        <v>316</v>
      </c>
      <c r="C227" s="103" t="s">
        <v>338</v>
      </c>
      <c r="D227" s="492"/>
      <c r="E227" s="280">
        <v>309</v>
      </c>
      <c r="F227" s="280">
        <v>309</v>
      </c>
      <c r="G227" s="440">
        <v>309</v>
      </c>
    </row>
    <row r="228" spans="1:7" ht="15.75" customHeight="1" thickBot="1" x14ac:dyDescent="0.3">
      <c r="A228" s="263">
        <v>15</v>
      </c>
      <c r="B228" s="588" t="s">
        <v>339</v>
      </c>
      <c r="C228" s="628"/>
      <c r="D228" s="628"/>
      <c r="E228" s="628"/>
      <c r="F228" s="628"/>
      <c r="G228" s="626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153" t="s">
        <v>200</v>
      </c>
      <c r="E229" s="528"/>
      <c r="F229" s="528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114" t="s">
        <v>200</v>
      </c>
      <c r="E230" s="492"/>
      <c r="F230" s="492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529" t="s">
        <v>200</v>
      </c>
      <c r="E231" s="530"/>
      <c r="F231" s="530"/>
      <c r="G231" s="317"/>
    </row>
    <row r="232" spans="1:7" ht="24.75" x14ac:dyDescent="0.25">
      <c r="A232" s="355">
        <v>1540</v>
      </c>
      <c r="B232" s="113" t="s">
        <v>480</v>
      </c>
      <c r="C232" s="114" t="s">
        <v>199</v>
      </c>
      <c r="D232" s="531" t="s">
        <v>200</v>
      </c>
      <c r="E232" s="532"/>
      <c r="F232" s="532"/>
      <c r="G232" s="212"/>
    </row>
    <row r="233" spans="1:7" ht="15.75" thickBot="1" x14ac:dyDescent="0.3">
      <c r="A233" s="357">
        <v>1550</v>
      </c>
      <c r="B233" s="533" t="s">
        <v>481</v>
      </c>
      <c r="C233" s="417" t="s">
        <v>199</v>
      </c>
      <c r="D233" s="534" t="s">
        <v>200</v>
      </c>
      <c r="E233" s="549"/>
      <c r="F233" s="549"/>
      <c r="G233" s="550"/>
    </row>
    <row r="234" spans="1:7" ht="15.75" thickBot="1" x14ac:dyDescent="0.3">
      <c r="A234" s="263">
        <v>16</v>
      </c>
      <c r="B234" s="608" t="s">
        <v>516</v>
      </c>
      <c r="C234" s="618"/>
      <c r="D234" s="618"/>
      <c r="E234" s="618"/>
      <c r="F234" s="618"/>
      <c r="G234" s="639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3832</v>
      </c>
      <c r="F235" s="28">
        <v>3832</v>
      </c>
      <c r="G235" s="57">
        <v>4375</v>
      </c>
    </row>
    <row r="236" spans="1:7" ht="24.75" x14ac:dyDescent="0.25">
      <c r="A236" s="264">
        <v>1611</v>
      </c>
      <c r="B236" s="35" t="s">
        <v>429</v>
      </c>
      <c r="C236" s="36" t="s">
        <v>22</v>
      </c>
      <c r="D236" s="37">
        <v>2209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280">
        <v>3309</v>
      </c>
      <c r="E237" s="61"/>
      <c r="F237" s="61"/>
      <c r="G237" s="67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8614</v>
      </c>
      <c r="F238" s="28">
        <v>8614</v>
      </c>
      <c r="G238" s="436">
        <v>9846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2616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280">
        <v>3927</v>
      </c>
      <c r="E240" s="66"/>
      <c r="F240" s="66"/>
      <c r="G240" s="67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0">
        <v>13913</v>
      </c>
      <c r="F241" s="280">
        <v>13913</v>
      </c>
      <c r="G241" s="436">
        <v>15903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4424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280">
        <v>6635</v>
      </c>
      <c r="E243" s="61"/>
      <c r="F243" s="66"/>
      <c r="G243" s="67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23501</v>
      </c>
      <c r="F244" s="280">
        <v>23501</v>
      </c>
      <c r="G244" s="436">
        <v>26857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4962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280">
        <v>7303</v>
      </c>
      <c r="E246" s="61"/>
      <c r="F246" s="66"/>
      <c r="G246" s="67"/>
    </row>
    <row r="247" spans="1:7" s="4" customFormat="1" ht="15.75" thickBot="1" x14ac:dyDescent="0.3">
      <c r="A247" s="325">
        <v>17</v>
      </c>
      <c r="B247" s="601" t="s">
        <v>358</v>
      </c>
      <c r="C247" s="621"/>
      <c r="D247" s="621"/>
      <c r="E247" s="621"/>
      <c r="F247" s="640"/>
      <c r="G247" s="641"/>
    </row>
    <row r="248" spans="1:7" x14ac:dyDescent="0.25">
      <c r="A248" s="326">
        <v>1700</v>
      </c>
      <c r="B248" s="327" t="s">
        <v>359</v>
      </c>
      <c r="C248" s="328" t="s">
        <v>360</v>
      </c>
      <c r="D248" s="103"/>
      <c r="E248" s="28">
        <v>47</v>
      </c>
      <c r="F248" s="28">
        <v>47</v>
      </c>
      <c r="G248" s="57">
        <v>47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527"/>
      <c r="E249" s="527"/>
      <c r="F249" s="527"/>
      <c r="G249" s="232"/>
    </row>
    <row r="250" spans="1:7" x14ac:dyDescent="0.25">
      <c r="A250" s="330">
        <v>18</v>
      </c>
      <c r="B250" s="604" t="s">
        <v>363</v>
      </c>
      <c r="C250" s="628"/>
      <c r="D250" s="628"/>
      <c r="E250" s="628"/>
      <c r="F250" s="642"/>
      <c r="G250" s="626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117" t="s">
        <v>200</v>
      </c>
      <c r="E251" s="527"/>
      <c r="F251" s="527"/>
      <c r="G251" s="232"/>
    </row>
    <row r="252" spans="1:7" ht="15.75" thickBot="1" x14ac:dyDescent="0.3">
      <c r="A252" s="325">
        <v>19</v>
      </c>
      <c r="B252" s="601" t="s">
        <v>365</v>
      </c>
      <c r="C252" s="623"/>
      <c r="D252" s="623"/>
      <c r="E252" s="623"/>
      <c r="F252" s="623"/>
      <c r="G252" s="624"/>
    </row>
    <row r="253" spans="1:7" ht="15.75" thickBot="1" x14ac:dyDescent="0.3">
      <c r="A253" s="331">
        <v>1900</v>
      </c>
      <c r="B253" s="555" t="s">
        <v>366</v>
      </c>
      <c r="C253" s="556" t="s">
        <v>199</v>
      </c>
      <c r="D253" s="557"/>
      <c r="E253" s="557"/>
      <c r="F253" s="539"/>
      <c r="G253" s="345"/>
    </row>
    <row r="254" spans="1:7" x14ac:dyDescent="0.25">
      <c r="A254" s="260">
        <v>1910</v>
      </c>
      <c r="B254" s="110" t="s">
        <v>367</v>
      </c>
      <c r="C254" s="103" t="s">
        <v>22</v>
      </c>
      <c r="D254" s="56"/>
      <c r="E254" s="28">
        <v>861</v>
      </c>
      <c r="F254" s="280">
        <v>861</v>
      </c>
      <c r="G254" s="436">
        <v>861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280">
        <v>426</v>
      </c>
      <c r="E255" s="61"/>
      <c r="F255" s="61"/>
      <c r="G255" s="67"/>
    </row>
    <row r="256" spans="1:7" x14ac:dyDescent="0.25">
      <c r="A256" s="260">
        <v>1920</v>
      </c>
      <c r="B256" s="110" t="s">
        <v>369</v>
      </c>
      <c r="C256" s="103" t="s">
        <v>22</v>
      </c>
      <c r="D256" s="56"/>
      <c r="E256" s="28">
        <v>861</v>
      </c>
      <c r="F256" s="28">
        <v>861</v>
      </c>
      <c r="G256" s="436">
        <v>861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280">
        <v>1286</v>
      </c>
      <c r="E257" s="61"/>
      <c r="F257" s="61"/>
      <c r="G257" s="67"/>
    </row>
    <row r="258" spans="1:7" x14ac:dyDescent="0.25">
      <c r="A258" s="260">
        <v>1930</v>
      </c>
      <c r="B258" s="110" t="s">
        <v>371</v>
      </c>
      <c r="C258" s="103" t="s">
        <v>22</v>
      </c>
      <c r="D258" s="56"/>
      <c r="E258" s="28">
        <v>861</v>
      </c>
      <c r="F258" s="28">
        <v>861</v>
      </c>
      <c r="G258" s="436">
        <v>861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280">
        <v>2572</v>
      </c>
      <c r="E259" s="61"/>
      <c r="F259" s="61"/>
      <c r="G259" s="67"/>
    </row>
    <row r="260" spans="1:7" x14ac:dyDescent="0.25">
      <c r="A260" s="260">
        <v>1940</v>
      </c>
      <c r="B260" s="110" t="s">
        <v>373</v>
      </c>
      <c r="C260" s="103" t="s">
        <v>22</v>
      </c>
      <c r="D260" s="56"/>
      <c r="E260" s="28">
        <v>861</v>
      </c>
      <c r="F260" s="28">
        <v>861</v>
      </c>
      <c r="G260" s="436">
        <v>861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280">
        <v>3859</v>
      </c>
      <c r="E261" s="61"/>
      <c r="F261" s="61"/>
      <c r="G261" s="67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9179</v>
      </c>
      <c r="F262" s="28">
        <v>9179</v>
      </c>
      <c r="G262" s="436">
        <v>9179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280">
        <v>5011</v>
      </c>
      <c r="E263" s="61"/>
      <c r="F263" s="66"/>
      <c r="G263" s="67"/>
    </row>
    <row r="264" spans="1:7" ht="15.75" thickBot="1" x14ac:dyDescent="0.3">
      <c r="A264" s="342">
        <v>20</v>
      </c>
      <c r="B264" s="601" t="s">
        <v>377</v>
      </c>
      <c r="C264" s="623"/>
      <c r="D264" s="623"/>
      <c r="E264" s="623"/>
      <c r="F264" s="625"/>
      <c r="G264" s="627"/>
    </row>
    <row r="265" spans="1:7" ht="24.75" x14ac:dyDescent="0.25">
      <c r="A265" s="257">
        <v>2010</v>
      </c>
      <c r="B265" s="110" t="s">
        <v>378</v>
      </c>
      <c r="C265" s="111" t="s">
        <v>22</v>
      </c>
      <c r="D265" s="56"/>
      <c r="E265" s="28">
        <v>180</v>
      </c>
      <c r="F265" s="28">
        <v>180</v>
      </c>
      <c r="G265" s="57">
        <v>221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280">
        <v>66</v>
      </c>
      <c r="E266" s="61"/>
      <c r="F266" s="61"/>
      <c r="G266" s="62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130</v>
      </c>
      <c r="E267" s="61"/>
      <c r="F267" s="61"/>
      <c r="G267" s="62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40</v>
      </c>
      <c r="E268" s="61"/>
      <c r="F268" s="61"/>
      <c r="G268" s="62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40</v>
      </c>
      <c r="E269" s="562"/>
      <c r="F269" s="535"/>
      <c r="G269" s="536"/>
    </row>
    <row r="270" spans="1:7" ht="24.75" x14ac:dyDescent="0.25">
      <c r="A270" s="257">
        <v>2020</v>
      </c>
      <c r="B270" s="396" t="s">
        <v>383</v>
      </c>
      <c r="C270" s="397" t="s">
        <v>22</v>
      </c>
      <c r="D270" s="56"/>
      <c r="E270" s="28">
        <v>180</v>
      </c>
      <c r="F270" s="28">
        <v>180</v>
      </c>
      <c r="G270" s="57">
        <v>221</v>
      </c>
    </row>
    <row r="271" spans="1:7" ht="24.75" x14ac:dyDescent="0.25">
      <c r="A271" s="258">
        <v>2021</v>
      </c>
      <c r="B271" s="327" t="s">
        <v>384</v>
      </c>
      <c r="C271" s="328" t="s">
        <v>22</v>
      </c>
      <c r="D271" s="280">
        <v>94</v>
      </c>
      <c r="E271" s="299"/>
      <c r="F271" s="299"/>
      <c r="G271" s="558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142</v>
      </c>
      <c r="E272" s="61"/>
      <c r="F272" s="61"/>
      <c r="G272" s="62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53</v>
      </c>
      <c r="E273" s="61"/>
      <c r="F273" s="61"/>
      <c r="G273" s="62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280">
        <v>53</v>
      </c>
      <c r="E274" s="543"/>
      <c r="F274" s="544"/>
      <c r="G274" s="545"/>
    </row>
    <row r="275" spans="1:7" ht="15.75" thickBot="1" x14ac:dyDescent="0.3">
      <c r="A275" s="342">
        <v>21</v>
      </c>
      <c r="B275" s="604" t="s">
        <v>388</v>
      </c>
      <c r="C275" s="628"/>
      <c r="D275" s="628"/>
      <c r="E275" s="628"/>
      <c r="F275" s="628"/>
      <c r="G275" s="629"/>
    </row>
    <row r="276" spans="1:7" ht="15.75" thickBot="1" x14ac:dyDescent="0.3">
      <c r="A276" s="331">
        <v>2100</v>
      </c>
      <c r="B276" s="332" t="s">
        <v>388</v>
      </c>
      <c r="C276" s="333" t="s">
        <v>389</v>
      </c>
      <c r="D276" s="333" t="s">
        <v>200</v>
      </c>
      <c r="E276" s="537"/>
      <c r="F276" s="537"/>
      <c r="G276" s="345"/>
    </row>
    <row r="277" spans="1:7" ht="15.75" thickBot="1" x14ac:dyDescent="0.3">
      <c r="A277" s="346">
        <v>22</v>
      </c>
      <c r="B277" s="608" t="s">
        <v>390</v>
      </c>
      <c r="C277" s="623"/>
      <c r="D277" s="623"/>
      <c r="E277" s="623"/>
      <c r="F277" s="623"/>
      <c r="G277" s="624"/>
    </row>
    <row r="278" spans="1:7" ht="25.5" thickBot="1" x14ac:dyDescent="0.3">
      <c r="A278" s="347">
        <v>2200</v>
      </c>
      <c r="B278" s="348" t="s">
        <v>391</v>
      </c>
      <c r="C278" s="333" t="s">
        <v>67</v>
      </c>
      <c r="D278" s="538"/>
      <c r="E278" s="28">
        <v>626</v>
      </c>
      <c r="F278" s="28">
        <v>626</v>
      </c>
      <c r="G278" s="57">
        <v>626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28">
        <v>1889</v>
      </c>
      <c r="F279" s="28">
        <v>1889</v>
      </c>
      <c r="G279" s="57">
        <v>1889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799</v>
      </c>
      <c r="E280" s="61"/>
      <c r="F280" s="61"/>
      <c r="G280" s="62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280">
        <v>799</v>
      </c>
      <c r="E281" s="61"/>
      <c r="F281" s="61"/>
      <c r="G281" s="62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28">
        <v>1901</v>
      </c>
      <c r="F282" s="28">
        <v>1901</v>
      </c>
      <c r="G282" s="57">
        <v>1901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1165</v>
      </c>
      <c r="E283" s="61"/>
      <c r="F283" s="61"/>
      <c r="G283" s="62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280">
        <v>1165</v>
      </c>
      <c r="E284" s="61"/>
      <c r="F284" s="61"/>
      <c r="G284" s="62"/>
    </row>
    <row r="285" spans="1:7" ht="15.75" customHeight="1" thickBot="1" x14ac:dyDescent="0.3">
      <c r="A285" s="325">
        <v>23</v>
      </c>
      <c r="B285" s="608" t="s">
        <v>398</v>
      </c>
      <c r="C285" s="617"/>
      <c r="D285" s="617"/>
      <c r="E285" s="617"/>
      <c r="F285" s="617"/>
      <c r="G285" s="620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33" t="s">
        <v>200</v>
      </c>
      <c r="E286" s="539"/>
      <c r="F286" s="53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539"/>
      <c r="E287" s="546">
        <v>86.95</v>
      </c>
      <c r="F287" s="546">
        <v>86.95</v>
      </c>
      <c r="G287" s="547">
        <v>86.95</v>
      </c>
    </row>
    <row r="288" spans="1:7" ht="15.75" thickBot="1" x14ac:dyDescent="0.3">
      <c r="A288" s="325">
        <v>24</v>
      </c>
      <c r="B288" s="608" t="s">
        <v>501</v>
      </c>
      <c r="C288" s="617"/>
      <c r="D288" s="617"/>
      <c r="E288" s="617"/>
      <c r="F288" s="617"/>
      <c r="G288" s="620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28">
        <v>119</v>
      </c>
      <c r="F289" s="28">
        <v>119</v>
      </c>
      <c r="G289" s="57">
        <v>142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131</v>
      </c>
      <c r="E290" s="61"/>
      <c r="F290" s="61"/>
      <c r="G290" s="62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304</v>
      </c>
      <c r="E291" s="66"/>
      <c r="F291" s="66"/>
      <c r="G291" s="554"/>
    </row>
    <row r="292" spans="1:7" ht="15.75" thickBot="1" x14ac:dyDescent="0.3">
      <c r="A292" s="325">
        <v>25</v>
      </c>
      <c r="B292" s="633" t="s">
        <v>416</v>
      </c>
      <c r="C292" s="618"/>
      <c r="D292" s="618"/>
      <c r="E292" s="618"/>
      <c r="F292" s="618"/>
      <c r="G292" s="619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28">
        <v>142</v>
      </c>
      <c r="F293" s="28">
        <v>142</v>
      </c>
      <c r="G293" s="436">
        <v>142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131</v>
      </c>
      <c r="E294" s="61"/>
      <c r="F294" s="61"/>
      <c r="G294" s="62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76</v>
      </c>
      <c r="E295" s="66"/>
      <c r="F295" s="66"/>
      <c r="G295" s="67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28">
        <v>287</v>
      </c>
      <c r="F296" s="28">
        <v>287</v>
      </c>
      <c r="G296" s="57">
        <v>287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200</v>
      </c>
      <c r="E297" s="61"/>
      <c r="F297" s="61"/>
      <c r="G297" s="62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116</v>
      </c>
      <c r="E298" s="66"/>
      <c r="F298" s="66"/>
      <c r="G298" s="67"/>
    </row>
    <row r="299" spans="1:7" ht="20.25" customHeight="1" x14ac:dyDescent="0.25">
      <c r="A299" s="400" t="s">
        <v>194</v>
      </c>
      <c r="B299" s="307" t="s">
        <v>195</v>
      </c>
      <c r="C299" s="308" t="s">
        <v>196</v>
      </c>
      <c r="D299" s="27"/>
      <c r="E299" s="28">
        <v>44</v>
      </c>
      <c r="F299" s="28">
        <v>44</v>
      </c>
      <c r="G299" s="57">
        <v>53</v>
      </c>
    </row>
    <row r="300" spans="1:7" ht="15.75" thickBot="1" x14ac:dyDescent="0.3">
      <c r="A300" s="379" t="s">
        <v>434</v>
      </c>
      <c r="B300" s="356" t="s">
        <v>464</v>
      </c>
      <c r="C300" s="45" t="s">
        <v>199</v>
      </c>
      <c r="D300" s="45" t="s">
        <v>200</v>
      </c>
      <c r="E300" s="535"/>
      <c r="F300" s="535"/>
      <c r="G300" s="536"/>
    </row>
  </sheetData>
  <mergeCells count="34">
    <mergeCell ref="B275:G275"/>
    <mergeCell ref="B277:G277"/>
    <mergeCell ref="B56:G56"/>
    <mergeCell ref="B74:G74"/>
    <mergeCell ref="B292:G292"/>
    <mergeCell ref="B111:G111"/>
    <mergeCell ref="A11:A13"/>
    <mergeCell ref="B11:B13"/>
    <mergeCell ref="C11:C13"/>
    <mergeCell ref="E11:G11"/>
    <mergeCell ref="E14:G14"/>
    <mergeCell ref="E15:G22"/>
    <mergeCell ref="B228:G228"/>
    <mergeCell ref="B234:G234"/>
    <mergeCell ref="B247:G247"/>
    <mergeCell ref="B250:G250"/>
    <mergeCell ref="B252:G252"/>
    <mergeCell ref="B264:G264"/>
    <mergeCell ref="B285:G285"/>
    <mergeCell ref="B288:G288"/>
    <mergeCell ref="B6:E6"/>
    <mergeCell ref="F7:G7"/>
    <mergeCell ref="B8:F8"/>
    <mergeCell ref="B9:F9"/>
    <mergeCell ref="B204:G204"/>
    <mergeCell ref="B114:G114"/>
    <mergeCell ref="B130:G130"/>
    <mergeCell ref="E148:G148"/>
    <mergeCell ref="B169:G169"/>
    <mergeCell ref="B182:G182"/>
    <mergeCell ref="B198:G198"/>
    <mergeCell ref="B23:G23"/>
    <mergeCell ref="E31:G31"/>
    <mergeCell ref="B43:G43"/>
  </mergeCells>
  <pageMargins left="0.7" right="0.7" top="0.75" bottom="0.75" header="0.3" footer="0.3"/>
  <pageSetup paperSize="9" orientation="portrait" r:id="rId1"/>
  <headerFooter>
    <oddFooter>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14337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904875</xdr:colOff>
                <xdr:row>4</xdr:row>
                <xdr:rowOff>180975</xdr:rowOff>
              </to>
            </anchor>
          </objectPr>
        </oleObject>
      </mc:Choice>
      <mc:Fallback>
        <oleObject progId="Imaging.Document" shapeId="1433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650" t="s">
        <v>1</v>
      </c>
      <c r="P1" s="650"/>
      <c r="Q1" s="650"/>
      <c r="R1" s="650"/>
      <c r="S1" s="650"/>
      <c r="T1" s="650"/>
      <c r="U1" s="650"/>
    </row>
    <row r="2" spans="1:25" ht="23.25" x14ac:dyDescent="0.25">
      <c r="A2" s="563" t="s">
        <v>2</v>
      </c>
      <c r="B2" s="566" t="s">
        <v>3</v>
      </c>
      <c r="C2" s="566" t="s">
        <v>4</v>
      </c>
      <c r="D2" s="5" t="s">
        <v>5</v>
      </c>
      <c r="E2" s="569" t="s">
        <v>6</v>
      </c>
      <c r="F2" s="570"/>
      <c r="G2" s="571"/>
      <c r="H2" s="711" t="s">
        <v>7</v>
      </c>
      <c r="I2" s="712"/>
      <c r="J2" s="713"/>
      <c r="K2" s="714" t="s">
        <v>8</v>
      </c>
      <c r="L2" s="715"/>
      <c r="M2" s="715"/>
      <c r="N2" s="6" t="s">
        <v>5</v>
      </c>
      <c r="O2" s="716" t="s">
        <v>9</v>
      </c>
      <c r="P2" s="716"/>
      <c r="Q2" s="717"/>
      <c r="R2" s="6" t="s">
        <v>5</v>
      </c>
      <c r="S2" s="716" t="s">
        <v>10</v>
      </c>
      <c r="T2" s="716"/>
      <c r="U2" s="717"/>
      <c r="V2" s="5" t="s">
        <v>5</v>
      </c>
      <c r="W2" s="706" t="s">
        <v>11</v>
      </c>
      <c r="X2" s="706"/>
      <c r="Y2" s="707"/>
    </row>
    <row r="3" spans="1:25" x14ac:dyDescent="0.25">
      <c r="A3" s="564"/>
      <c r="B3" s="567"/>
      <c r="C3" s="567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565"/>
      <c r="B4" s="568"/>
      <c r="C4" s="568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600">
        <v>1</v>
      </c>
      <c r="F5" s="586"/>
      <c r="G5" s="587"/>
      <c r="N5" s="24"/>
      <c r="O5" s="321"/>
      <c r="P5" s="321"/>
      <c r="Q5" s="322"/>
      <c r="R5" s="655">
        <v>0.2</v>
      </c>
      <c r="S5" s="656"/>
      <c r="T5" s="656"/>
      <c r="U5" s="657"/>
      <c r="V5" s="655">
        <v>0.3</v>
      </c>
      <c r="W5" s="656"/>
      <c r="X5" s="656"/>
      <c r="Y5" s="657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634"/>
      <c r="F6" s="575"/>
      <c r="G6" s="576"/>
      <c r="N6" s="658" t="s">
        <v>23</v>
      </c>
      <c r="O6" s="659"/>
      <c r="P6" s="659"/>
      <c r="Q6" s="660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635"/>
      <c r="F7" s="577"/>
      <c r="G7" s="578"/>
      <c r="N7" s="661"/>
      <c r="O7" s="662"/>
      <c r="P7" s="662"/>
      <c r="Q7" s="663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635"/>
      <c r="F8" s="577"/>
      <c r="G8" s="578"/>
      <c r="I8" t="s">
        <v>28</v>
      </c>
      <c r="N8" s="661"/>
      <c r="O8" s="662"/>
      <c r="P8" s="662"/>
      <c r="Q8" s="663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635"/>
      <c r="F9" s="577"/>
      <c r="G9" s="578"/>
      <c r="N9" s="661"/>
      <c r="O9" s="662"/>
      <c r="P9" s="662"/>
      <c r="Q9" s="663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635"/>
      <c r="F10" s="577"/>
      <c r="G10" s="578"/>
      <c r="N10" s="661"/>
      <c r="O10" s="662"/>
      <c r="P10" s="662"/>
      <c r="Q10" s="663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0" t="e">
        <f>ROUND(#REF!*5.2%+#REF!/1,0)</f>
        <v>#REF!</v>
      </c>
      <c r="E11" s="708"/>
      <c r="F11" s="709"/>
      <c r="G11" s="710"/>
      <c r="N11" s="664"/>
      <c r="O11" s="665"/>
      <c r="P11" s="665"/>
      <c r="Q11" s="666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583" t="s">
        <v>36</v>
      </c>
      <c r="C12" s="584"/>
      <c r="D12" s="584"/>
      <c r="E12" s="584"/>
      <c r="F12" s="584"/>
      <c r="G12" s="585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0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586" t="s">
        <v>54</v>
      </c>
      <c r="F20" s="586"/>
      <c r="G20" s="587"/>
      <c r="N20" s="652"/>
      <c r="O20" s="653"/>
      <c r="P20" s="653"/>
      <c r="Q20" s="654"/>
      <c r="R20" s="694">
        <v>0.2</v>
      </c>
      <c r="S20" s="695"/>
      <c r="T20" s="695"/>
      <c r="U20" s="696"/>
      <c r="V20" s="694">
        <v>0.3</v>
      </c>
      <c r="W20" s="695"/>
      <c r="X20" s="695"/>
      <c r="Y20" s="696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658" t="s">
        <v>58</v>
      </c>
      <c r="O21" s="659"/>
      <c r="P21" s="659"/>
      <c r="Q21" s="660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661"/>
      <c r="O22" s="662"/>
      <c r="P22" s="662"/>
      <c r="Q22" s="663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661"/>
      <c r="O23" s="662"/>
      <c r="P23" s="662"/>
      <c r="Q23" s="663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0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661"/>
      <c r="O24" s="662"/>
      <c r="P24" s="662"/>
      <c r="Q24" s="663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661"/>
      <c r="O25" s="662"/>
      <c r="P25" s="662"/>
      <c r="Q25" s="663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661"/>
      <c r="O26" s="662"/>
      <c r="P26" s="662"/>
      <c r="Q26" s="663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661"/>
      <c r="O27" s="662"/>
      <c r="P27" s="662"/>
      <c r="Q27" s="663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0" t="e">
        <f>ROUND(#REF!*5.2%+#REF!/1,0)</f>
        <v>#REF!</v>
      </c>
      <c r="E28" s="93"/>
      <c r="F28" s="93"/>
      <c r="G28" s="94"/>
      <c r="N28" s="661"/>
      <c r="O28" s="662"/>
      <c r="P28" s="662"/>
      <c r="Q28" s="663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661"/>
      <c r="O29" s="662"/>
      <c r="P29" s="662"/>
      <c r="Q29" s="663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661"/>
      <c r="O30" s="662"/>
      <c r="P30" s="662"/>
      <c r="Q30" s="663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0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664"/>
      <c r="O31" s="665"/>
      <c r="P31" s="665"/>
      <c r="Q31" s="666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588" t="s">
        <v>81</v>
      </c>
      <c r="C32" s="589"/>
      <c r="D32" s="590"/>
      <c r="E32" s="590"/>
      <c r="F32" s="590"/>
      <c r="G32" s="591"/>
      <c r="N32" s="652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4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0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69" t="s">
        <v>411</v>
      </c>
      <c r="C44" s="127" t="s">
        <v>91</v>
      </c>
      <c r="D44" s="372"/>
      <c r="E44" s="280" t="e">
        <f>ROUND(#REF!*5.2%+#REF!/1,0)</f>
        <v>#REF!</v>
      </c>
      <c r="F44" s="280" t="e">
        <f>ROUND(#REF!*5.2%+#REF!/1,0)</f>
        <v>#REF!</v>
      </c>
      <c r="G44" s="280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630" t="s">
        <v>99</v>
      </c>
      <c r="C45" s="704"/>
      <c r="D45" s="704"/>
      <c r="E45" s="704"/>
      <c r="F45" s="704"/>
      <c r="G45" s="705"/>
      <c r="N45" s="652"/>
      <c r="O45" s="653"/>
      <c r="P45" s="653"/>
      <c r="Q45" s="654"/>
      <c r="R45" s="655">
        <v>0.2</v>
      </c>
      <c r="S45" s="656"/>
      <c r="T45" s="656"/>
      <c r="U45" s="657"/>
      <c r="V45" s="655">
        <v>0.3</v>
      </c>
      <c r="W45" s="656"/>
      <c r="X45" s="656"/>
      <c r="Y45" s="657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6">
        <v>62.099999999999994</v>
      </c>
      <c r="X50" s="186">
        <v>62.099999999999994</v>
      </c>
      <c r="Y50" s="186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0">
        <v>59.699999999999996</v>
      </c>
      <c r="W51" s="170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6">
        <v>116.1</v>
      </c>
      <c r="W52" s="186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6">
        <v>58.199999999999996</v>
      </c>
      <c r="W53" s="186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658" t="s">
        <v>118</v>
      </c>
      <c r="O54" s="659"/>
      <c r="P54" s="659"/>
      <c r="Q54" s="660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661"/>
      <c r="O55" s="662"/>
      <c r="P55" s="662"/>
      <c r="Q55" s="663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0" t="e">
        <f>ROUND(#REF!*5.2%+#REF!/1,0)</f>
        <v>#REF!</v>
      </c>
      <c r="E56" s="84"/>
      <c r="F56" s="84"/>
      <c r="G56" s="85"/>
      <c r="N56" s="661"/>
      <c r="O56" s="662"/>
      <c r="P56" s="662"/>
      <c r="Q56" s="663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661"/>
      <c r="O57" s="662"/>
      <c r="P57" s="662"/>
      <c r="Q57" s="663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661"/>
      <c r="O58" s="662"/>
      <c r="P58" s="662"/>
      <c r="Q58" s="663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0" t="e">
        <f>ROUND(#REF!*5.2%+#REF!/1,0)</f>
        <v>#REF!</v>
      </c>
      <c r="E59" s="84"/>
      <c r="F59" s="84"/>
      <c r="G59" s="85"/>
      <c r="N59" s="661"/>
      <c r="O59" s="662"/>
      <c r="P59" s="662"/>
      <c r="Q59" s="663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661"/>
      <c r="O60" s="662"/>
      <c r="P60" s="662"/>
      <c r="Q60" s="663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661"/>
      <c r="O61" s="662"/>
      <c r="P61" s="662"/>
      <c r="Q61" s="663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0" t="e">
        <f>ROUND(#REF!*5.2%+#REF!/1,0)</f>
        <v>#REF!</v>
      </c>
      <c r="E62" s="84"/>
      <c r="F62" s="84"/>
      <c r="G62" s="85"/>
      <c r="N62" s="664"/>
      <c r="O62" s="665"/>
      <c r="P62" s="665"/>
      <c r="Q62" s="666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604" t="s">
        <v>136</v>
      </c>
      <c r="C63" s="590"/>
      <c r="D63" s="590"/>
      <c r="E63" s="590"/>
      <c r="F63" s="590"/>
      <c r="G63" s="591"/>
      <c r="I63" s="152">
        <v>7.0000000000000007E-2</v>
      </c>
      <c r="N63" s="655">
        <v>7.0000000000000007E-2</v>
      </c>
      <c r="O63" s="656"/>
      <c r="P63" s="656"/>
      <c r="Q63" s="657"/>
      <c r="R63" s="655">
        <v>7.0000000000000007E-2</v>
      </c>
      <c r="S63" s="656"/>
      <c r="T63" s="656"/>
      <c r="U63" s="657"/>
      <c r="V63" s="694">
        <v>0.3</v>
      </c>
      <c r="W63" s="695"/>
      <c r="X63" s="695"/>
      <c r="Y63" s="696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0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2"/>
      <c r="S67" s="104">
        <v>40</v>
      </c>
      <c r="T67" s="104">
        <v>50</v>
      </c>
      <c r="U67" s="83">
        <v>75</v>
      </c>
      <c r="V67" s="162"/>
      <c r="W67" s="163" t="e">
        <f>E67*V63</f>
        <v>#REF!</v>
      </c>
      <c r="X67" s="164" t="e">
        <f>F67*V63</f>
        <v>#REF!</v>
      </c>
      <c r="Y67" s="165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0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6" t="s">
        <v>150</v>
      </c>
      <c r="B70" s="167" t="s">
        <v>151</v>
      </c>
      <c r="C70" s="168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69"/>
      <c r="O70" s="170">
        <v>135</v>
      </c>
      <c r="P70" s="170">
        <v>135</v>
      </c>
      <c r="Q70" s="171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5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0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0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2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6" t="s">
        <v>156</v>
      </c>
      <c r="B73" s="167" t="s">
        <v>157</v>
      </c>
      <c r="C73" s="168" t="s">
        <v>57</v>
      </c>
      <c r="D73" s="173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4"/>
      <c r="S73" s="104">
        <v>30</v>
      </c>
      <c r="T73" s="164">
        <v>30</v>
      </c>
      <c r="U73" s="165">
        <v>30</v>
      </c>
      <c r="V73" s="82"/>
      <c r="W73" s="104" t="e">
        <f>E73*V63</f>
        <v>#REF!</v>
      </c>
      <c r="X73" s="164" t="e">
        <f>F73*V63</f>
        <v>#REF!</v>
      </c>
      <c r="Y73" s="165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5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5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0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6">
        <v>5</v>
      </c>
      <c r="S76" s="107"/>
      <c r="T76" s="177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6" t="s">
        <v>164</v>
      </c>
      <c r="B77" s="167" t="s">
        <v>165</v>
      </c>
      <c r="C77" s="168" t="s">
        <v>57</v>
      </c>
      <c r="D77" s="178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4"/>
      <c r="S77" s="104">
        <v>45</v>
      </c>
      <c r="T77" s="164">
        <v>55</v>
      </c>
      <c r="U77" s="164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5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5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79">
        <v>5</v>
      </c>
      <c r="S80" s="97"/>
      <c r="T80" s="159"/>
      <c r="U80" s="98"/>
      <c r="V80" s="46" t="e">
        <f>D80*V63</f>
        <v>#REF!</v>
      </c>
      <c r="W80" s="107"/>
      <c r="X80" s="177"/>
      <c r="Y80" s="108"/>
    </row>
    <row r="81" spans="1:25" ht="24.75" x14ac:dyDescent="0.25">
      <c r="A81" s="166" t="s">
        <v>172</v>
      </c>
      <c r="B81" s="167" t="s">
        <v>173</v>
      </c>
      <c r="C81" s="180" t="s">
        <v>57</v>
      </c>
      <c r="D81" s="181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4" t="e">
        <f>F81*V63</f>
        <v>#REF!</v>
      </c>
      <c r="Y81" s="165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2"/>
      <c r="R82" s="46">
        <v>5</v>
      </c>
      <c r="S82" s="107"/>
      <c r="T82" s="107"/>
      <c r="U82" s="108"/>
      <c r="V82" s="46" t="e">
        <f>D82*V63</f>
        <v>#REF!</v>
      </c>
      <c r="W82" s="107"/>
      <c r="X82" s="177"/>
      <c r="Y82" s="108"/>
    </row>
    <row r="83" spans="1:25" ht="24.75" x14ac:dyDescent="0.25">
      <c r="A83" s="183" t="s">
        <v>176</v>
      </c>
      <c r="B83" s="184" t="s">
        <v>138</v>
      </c>
      <c r="C83" s="168" t="s">
        <v>145</v>
      </c>
      <c r="D83" s="181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5"/>
      <c r="O83" s="186">
        <v>15</v>
      </c>
      <c r="P83" s="186">
        <v>15</v>
      </c>
      <c r="Q83" s="187">
        <v>30</v>
      </c>
      <c r="R83" s="188"/>
      <c r="S83" s="186">
        <v>15</v>
      </c>
      <c r="T83" s="186">
        <v>15</v>
      </c>
      <c r="U83" s="189">
        <v>30</v>
      </c>
      <c r="V83" s="190"/>
      <c r="W83" s="186" t="e">
        <f>E83*V63/2</f>
        <v>#REF!</v>
      </c>
      <c r="X83" s="186" t="e">
        <f>F83*V63/2</f>
        <v>#REF!</v>
      </c>
      <c r="Y83" s="189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1"/>
      <c r="T86" s="192"/>
      <c r="U86" s="193"/>
      <c r="V86" s="46" t="e">
        <f>D86*V63/2</f>
        <v>#REF!</v>
      </c>
      <c r="W86" s="107"/>
      <c r="X86" s="107"/>
      <c r="Y86" s="108"/>
    </row>
    <row r="87" spans="1:25" ht="24.75" x14ac:dyDescent="0.25">
      <c r="A87" s="194" t="s">
        <v>181</v>
      </c>
      <c r="B87" s="195" t="s">
        <v>157</v>
      </c>
      <c r="C87" s="196" t="s">
        <v>145</v>
      </c>
      <c r="D87" s="181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0"/>
      <c r="S87" s="186">
        <v>10</v>
      </c>
      <c r="T87" s="186">
        <v>10</v>
      </c>
      <c r="U87" s="187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2"/>
      <c r="R90" s="46">
        <v>5</v>
      </c>
      <c r="S90" s="107"/>
      <c r="T90" s="107"/>
      <c r="U90" s="182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703" t="s">
        <v>186</v>
      </c>
      <c r="C91" s="609"/>
      <c r="D91" s="609"/>
      <c r="E91" s="609"/>
      <c r="F91" s="609"/>
      <c r="G91" s="610"/>
      <c r="N91" s="643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5"/>
    </row>
    <row r="92" spans="1:25" ht="15.75" thickBot="1" x14ac:dyDescent="0.3">
      <c r="A92" s="197" t="s">
        <v>187</v>
      </c>
      <c r="B92" s="198" t="s">
        <v>188</v>
      </c>
      <c r="C92" s="199" t="s">
        <v>57</v>
      </c>
      <c r="D92" s="200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646"/>
      <c r="O92" s="647"/>
      <c r="P92" s="647"/>
      <c r="Q92" s="647"/>
      <c r="R92" s="647"/>
      <c r="S92" s="647"/>
      <c r="T92" s="647"/>
      <c r="U92" s="647"/>
      <c r="V92" s="647"/>
      <c r="W92" s="647"/>
      <c r="X92" s="647"/>
      <c r="Y92" s="648"/>
    </row>
    <row r="93" spans="1:25" ht="15.75" thickBot="1" x14ac:dyDescent="0.3">
      <c r="A93" s="201" t="s">
        <v>189</v>
      </c>
      <c r="B93" s="202" t="s">
        <v>190</v>
      </c>
      <c r="C93" s="203" t="s">
        <v>191</v>
      </c>
      <c r="D93" s="204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649"/>
      <c r="O93" s="650"/>
      <c r="P93" s="650"/>
      <c r="Q93" s="650"/>
      <c r="R93" s="650"/>
      <c r="S93" s="650"/>
      <c r="T93" s="650"/>
      <c r="U93" s="650"/>
      <c r="V93" s="650"/>
      <c r="W93" s="650"/>
      <c r="X93" s="650"/>
      <c r="Y93" s="651"/>
    </row>
    <row r="94" spans="1:25" ht="15.75" thickBot="1" x14ac:dyDescent="0.3">
      <c r="A94" s="51" t="s">
        <v>192</v>
      </c>
      <c r="B94" s="608" t="s">
        <v>193</v>
      </c>
      <c r="C94" s="609"/>
      <c r="D94" s="609"/>
      <c r="E94" s="609"/>
      <c r="F94" s="609"/>
      <c r="G94" s="610"/>
      <c r="N94" s="655">
        <v>0.1</v>
      </c>
      <c r="O94" s="656"/>
      <c r="P94" s="656"/>
      <c r="Q94" s="657"/>
      <c r="R94" s="655">
        <v>0.2</v>
      </c>
      <c r="S94" s="656"/>
      <c r="T94" s="656"/>
      <c r="U94" s="657"/>
      <c r="V94" s="655">
        <v>0.3</v>
      </c>
      <c r="W94" s="656"/>
      <c r="X94" s="656"/>
      <c r="Y94" s="657"/>
    </row>
    <row r="95" spans="1:25" ht="24.75" x14ac:dyDescent="0.25">
      <c r="A95" s="205" t="s">
        <v>194</v>
      </c>
      <c r="B95" s="206" t="s">
        <v>195</v>
      </c>
      <c r="C95" s="207" t="s">
        <v>196</v>
      </c>
      <c r="D95" s="208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380">
        <v>5</v>
      </c>
      <c r="P95" s="380">
        <v>5</v>
      </c>
      <c r="Q95" s="380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09" t="s">
        <v>200</v>
      </c>
      <c r="E96" s="210"/>
      <c r="F96" s="211"/>
      <c r="G96" s="212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3" t="s">
        <v>202</v>
      </c>
      <c r="C97" s="36" t="s">
        <v>199</v>
      </c>
      <c r="D97" s="209" t="s">
        <v>200</v>
      </c>
      <c r="E97" s="214"/>
      <c r="F97" s="214"/>
      <c r="G97" s="212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3" t="s">
        <v>204</v>
      </c>
      <c r="C98" s="36" t="s">
        <v>199</v>
      </c>
      <c r="D98" s="209" t="s">
        <v>200</v>
      </c>
      <c r="E98" s="211"/>
      <c r="F98" s="211"/>
      <c r="G98" s="212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5" t="s">
        <v>206</v>
      </c>
      <c r="B99" s="216" t="s">
        <v>207</v>
      </c>
      <c r="C99" s="217" t="s">
        <v>199</v>
      </c>
      <c r="D99" s="209" t="s">
        <v>200</v>
      </c>
      <c r="E99" s="210"/>
      <c r="F99" s="210"/>
      <c r="G99" s="218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5" t="s">
        <v>208</v>
      </c>
      <c r="B100" s="216" t="s">
        <v>209</v>
      </c>
      <c r="C100" s="217" t="s">
        <v>199</v>
      </c>
      <c r="D100" s="209" t="s">
        <v>200</v>
      </c>
      <c r="E100" s="210"/>
      <c r="F100" s="210"/>
      <c r="G100" s="218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6" t="s">
        <v>211</v>
      </c>
      <c r="C101" s="217" t="s">
        <v>199</v>
      </c>
      <c r="D101" s="209" t="s">
        <v>200</v>
      </c>
      <c r="E101" s="210"/>
      <c r="F101" s="210"/>
      <c r="G101" s="218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19" t="s">
        <v>212</v>
      </c>
      <c r="B102" s="216" t="s">
        <v>213</v>
      </c>
      <c r="C102" s="217" t="s">
        <v>199</v>
      </c>
      <c r="D102" s="220" t="s">
        <v>200</v>
      </c>
      <c r="E102" s="210"/>
      <c r="F102" s="210"/>
      <c r="G102" s="218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1" t="s">
        <v>214</v>
      </c>
      <c r="B103" s="222" t="s">
        <v>215</v>
      </c>
      <c r="C103" s="223" t="s">
        <v>199</v>
      </c>
      <c r="D103" s="224" t="s">
        <v>200</v>
      </c>
      <c r="E103" s="210"/>
      <c r="F103" s="210"/>
      <c r="G103" s="218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5" t="s">
        <v>217</v>
      </c>
      <c r="C104" s="217" t="s">
        <v>199</v>
      </c>
      <c r="D104" s="209" t="s">
        <v>200</v>
      </c>
      <c r="E104" s="210"/>
      <c r="F104" s="210"/>
      <c r="G104" s="218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6" t="s">
        <v>218</v>
      </c>
      <c r="B105" s="227" t="s">
        <v>219</v>
      </c>
      <c r="C105" s="217" t="s">
        <v>199</v>
      </c>
      <c r="D105" s="209" t="s">
        <v>200</v>
      </c>
      <c r="E105" s="210"/>
      <c r="F105" s="210"/>
      <c r="G105" s="218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8" t="s">
        <v>220</v>
      </c>
      <c r="B106" s="229" t="s">
        <v>221</v>
      </c>
      <c r="C106" s="45" t="s">
        <v>199</v>
      </c>
      <c r="D106" s="230" t="s">
        <v>200</v>
      </c>
      <c r="E106" s="231"/>
      <c r="F106" s="231"/>
      <c r="G106" s="232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611" t="s">
        <v>223</v>
      </c>
      <c r="C107" s="612"/>
      <c r="D107" s="609"/>
      <c r="E107" s="609"/>
      <c r="F107" s="609"/>
      <c r="G107" s="610"/>
      <c r="N107" s="652"/>
      <c r="O107" s="653"/>
      <c r="P107" s="653"/>
      <c r="Q107" s="654"/>
      <c r="R107" s="655">
        <v>0.2</v>
      </c>
      <c r="S107" s="656"/>
      <c r="T107" s="656"/>
      <c r="U107" s="657"/>
      <c r="V107" s="655">
        <v>0.3</v>
      </c>
      <c r="W107" s="656"/>
      <c r="X107" s="656"/>
      <c r="Y107" s="657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658" t="s">
        <v>23</v>
      </c>
      <c r="O108" s="659"/>
      <c r="P108" s="659"/>
      <c r="Q108" s="660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661"/>
      <c r="O109" s="662"/>
      <c r="P109" s="662"/>
      <c r="Q109" s="663"/>
      <c r="R109" s="147">
        <v>10</v>
      </c>
      <c r="S109" s="90"/>
      <c r="T109" s="90"/>
      <c r="U109" s="233"/>
      <c r="V109" s="147">
        <v>13</v>
      </c>
      <c r="W109" s="150"/>
      <c r="X109" s="150"/>
      <c r="Y109" s="233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661"/>
      <c r="O110" s="662"/>
      <c r="P110" s="662"/>
      <c r="Q110" s="663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3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661"/>
      <c r="O111" s="662"/>
      <c r="P111" s="662"/>
      <c r="Q111" s="663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661"/>
      <c r="O112" s="662"/>
      <c r="P112" s="662"/>
      <c r="Q112" s="663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661"/>
      <c r="O113" s="662"/>
      <c r="P113" s="662"/>
      <c r="Q113" s="663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3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661"/>
      <c r="O114" s="662"/>
      <c r="P114" s="662"/>
      <c r="Q114" s="663"/>
      <c r="R114" s="38">
        <v>30</v>
      </c>
      <c r="S114" s="90"/>
      <c r="T114" s="150"/>
      <c r="U114" s="92"/>
      <c r="V114" s="38">
        <v>47</v>
      </c>
      <c r="W114" s="150"/>
      <c r="X114" s="150"/>
      <c r="Y114" s="233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661"/>
      <c r="O115" s="662"/>
      <c r="P115" s="662"/>
      <c r="Q115" s="663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661"/>
      <c r="O116" s="662"/>
      <c r="P116" s="662"/>
      <c r="Q116" s="663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661"/>
      <c r="O117" s="662"/>
      <c r="P117" s="662"/>
      <c r="Q117" s="663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661"/>
      <c r="O118" s="662"/>
      <c r="P118" s="662"/>
      <c r="Q118" s="663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661"/>
      <c r="O119" s="662"/>
      <c r="P119" s="662"/>
      <c r="Q119" s="663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661"/>
      <c r="O120" s="662"/>
      <c r="P120" s="662"/>
      <c r="Q120" s="663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661"/>
      <c r="O121" s="662"/>
      <c r="P121" s="662"/>
      <c r="Q121" s="663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661"/>
      <c r="O122" s="662"/>
      <c r="P122" s="662"/>
      <c r="Q122" s="663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661"/>
      <c r="O123" s="662"/>
      <c r="P123" s="662"/>
      <c r="Q123" s="663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664"/>
      <c r="O124" s="665"/>
      <c r="P124" s="665"/>
      <c r="Q124" s="666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4">
        <v>10</v>
      </c>
      <c r="B125" s="235" t="s">
        <v>258</v>
      </c>
      <c r="C125" s="271"/>
      <c r="D125" s="271"/>
      <c r="E125" s="613" t="s">
        <v>259</v>
      </c>
      <c r="F125" s="613"/>
      <c r="G125" s="614"/>
      <c r="N125" s="655">
        <v>0.2</v>
      </c>
      <c r="O125" s="656"/>
      <c r="P125" s="656"/>
      <c r="Q125" s="657"/>
      <c r="R125" s="655">
        <v>0.2</v>
      </c>
      <c r="S125" s="656"/>
      <c r="T125" s="656"/>
      <c r="U125" s="657"/>
      <c r="V125" s="655">
        <v>0.3</v>
      </c>
      <c r="W125" s="656"/>
      <c r="X125" s="656"/>
      <c r="Y125" s="657"/>
    </row>
    <row r="126" spans="1:25" ht="24.75" x14ac:dyDescent="0.25">
      <c r="A126" s="236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7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7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7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8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7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39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4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7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0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1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8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7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2">
        <v>1030</v>
      </c>
      <c r="B136" s="243" t="s">
        <v>271</v>
      </c>
      <c r="C136" s="244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5">
        <v>1031</v>
      </c>
      <c r="B137" s="246" t="s">
        <v>272</v>
      </c>
      <c r="C137" s="247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8">
        <v>1032</v>
      </c>
      <c r="B138" s="249" t="s">
        <v>273</v>
      </c>
      <c r="C138" s="250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1">
        <v>1033</v>
      </c>
      <c r="B139" s="252" t="s">
        <v>274</v>
      </c>
      <c r="C139" s="253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4">
        <v>1034</v>
      </c>
      <c r="B140" s="255" t="s">
        <v>275</v>
      </c>
      <c r="C140" s="256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7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4">
        <v>11</v>
      </c>
      <c r="B141" s="615" t="s">
        <v>276</v>
      </c>
      <c r="C141" s="616"/>
      <c r="D141" s="606"/>
      <c r="E141" s="606"/>
      <c r="F141" s="606"/>
      <c r="G141" s="607"/>
      <c r="N141" s="698"/>
      <c r="O141" s="699"/>
      <c r="P141" s="699"/>
      <c r="Q141" s="700"/>
      <c r="R141" s="655">
        <v>0.2</v>
      </c>
      <c r="S141" s="656"/>
      <c r="T141" s="656"/>
      <c r="U141" s="657"/>
      <c r="V141" s="655">
        <v>0.3</v>
      </c>
      <c r="W141" s="656"/>
      <c r="X141" s="656"/>
      <c r="Y141" s="657"/>
    </row>
    <row r="142" spans="1:25" ht="24.75" x14ac:dyDescent="0.25">
      <c r="A142" s="257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701" t="s">
        <v>23</v>
      </c>
      <c r="O142" s="702"/>
      <c r="P142" s="702"/>
      <c r="Q142" s="702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8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676"/>
      <c r="O143" s="662"/>
      <c r="P143" s="662"/>
      <c r="Q143" s="662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59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676"/>
      <c r="O144" s="662"/>
      <c r="P144" s="662"/>
      <c r="Q144" s="662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0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676"/>
      <c r="O145" s="662"/>
      <c r="P145" s="662"/>
      <c r="Q145" s="662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1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676"/>
      <c r="O146" s="662"/>
      <c r="P146" s="662"/>
      <c r="Q146" s="662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59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676"/>
      <c r="O147" s="662"/>
      <c r="P147" s="662"/>
      <c r="Q147" s="662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ht="24.75" x14ac:dyDescent="0.25">
      <c r="A148" s="260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676"/>
      <c r="O148" s="662"/>
      <c r="P148" s="662"/>
      <c r="Q148" s="662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2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676"/>
      <c r="O149" s="662"/>
      <c r="P149" s="662"/>
      <c r="Q149" s="662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59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676"/>
      <c r="O150" s="662"/>
      <c r="P150" s="662"/>
      <c r="Q150" s="662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ht="24.75" x14ac:dyDescent="0.25">
      <c r="A151" s="260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676"/>
      <c r="O151" s="662"/>
      <c r="P151" s="662"/>
      <c r="Q151" s="662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8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676"/>
      <c r="O152" s="662"/>
      <c r="P152" s="662"/>
      <c r="Q152" s="662"/>
      <c r="R152" s="38" t="e">
        <f>D152*R141</f>
        <v>#REF!</v>
      </c>
      <c r="S152" s="90"/>
      <c r="T152" s="150"/>
      <c r="U152" s="233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59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676"/>
      <c r="O153" s="662"/>
      <c r="P153" s="662"/>
      <c r="Q153" s="662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3">
        <v>12</v>
      </c>
      <c r="B154" s="608" t="s">
        <v>289</v>
      </c>
      <c r="C154" s="617"/>
      <c r="D154" s="609"/>
      <c r="E154" s="609"/>
      <c r="F154" s="609"/>
      <c r="G154" s="610"/>
      <c r="N154" s="652"/>
      <c r="O154" s="653"/>
      <c r="P154" s="653"/>
      <c r="Q154" s="654"/>
      <c r="R154" s="655">
        <v>0.2</v>
      </c>
      <c r="S154" s="656"/>
      <c r="T154" s="656"/>
      <c r="U154" s="657"/>
      <c r="V154" s="655">
        <v>0.3</v>
      </c>
      <c r="W154" s="656"/>
      <c r="X154" s="656"/>
      <c r="Y154" s="657"/>
    </row>
    <row r="155" spans="1:26" ht="24.75" x14ac:dyDescent="0.25">
      <c r="A155" s="236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676" t="s">
        <v>23</v>
      </c>
      <c r="O155" s="662"/>
      <c r="P155" s="662"/>
      <c r="Q155" s="662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4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676"/>
      <c r="O156" s="662"/>
      <c r="P156" s="662"/>
      <c r="Q156" s="662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8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676"/>
      <c r="O157" s="662"/>
      <c r="P157" s="662"/>
      <c r="Q157" s="662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39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676"/>
      <c r="O158" s="662"/>
      <c r="P158" s="662"/>
      <c r="Q158" s="662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4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676"/>
      <c r="O159" s="662"/>
      <c r="P159" s="662"/>
      <c r="Q159" s="662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8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676"/>
      <c r="O160" s="662"/>
      <c r="P160" s="662"/>
      <c r="Q160" s="662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39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676"/>
      <c r="O161" s="662"/>
      <c r="P161" s="662"/>
      <c r="Q161" s="662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4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676"/>
      <c r="O162" s="662"/>
      <c r="P162" s="662"/>
      <c r="Q162" s="662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8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676"/>
      <c r="O163" s="662"/>
      <c r="P163" s="662"/>
      <c r="Q163" s="662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39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676"/>
      <c r="O164" s="662"/>
      <c r="P164" s="662"/>
      <c r="Q164" s="662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4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676"/>
      <c r="O165" s="662"/>
      <c r="P165" s="662"/>
      <c r="Q165" s="662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8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676"/>
      <c r="O166" s="662"/>
      <c r="P166" s="662"/>
      <c r="Q166" s="662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3">
        <v>13</v>
      </c>
      <c r="B167" s="601" t="s">
        <v>302</v>
      </c>
      <c r="C167" s="609"/>
      <c r="D167" s="609"/>
      <c r="E167" s="609"/>
      <c r="F167" s="609"/>
      <c r="G167" s="610"/>
      <c r="N167" s="655">
        <v>0.1</v>
      </c>
      <c r="O167" s="656"/>
      <c r="P167" s="656"/>
      <c r="Q167" s="657"/>
      <c r="R167" s="655">
        <v>0.2</v>
      </c>
      <c r="S167" s="656"/>
      <c r="T167" s="656"/>
      <c r="U167" s="657"/>
      <c r="V167" s="655">
        <v>0.3</v>
      </c>
      <c r="W167" s="656"/>
      <c r="X167" s="656"/>
      <c r="Y167" s="657"/>
    </row>
    <row r="168" spans="1:25" ht="24.75" x14ac:dyDescent="0.25">
      <c r="A168" s="236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5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6">
        <v>1314</v>
      </c>
      <c r="B170" s="149" t="s">
        <v>306</v>
      </c>
      <c r="C170" s="267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7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8">
        <v>1320</v>
      </c>
      <c r="B171" s="269" t="s">
        <v>307</v>
      </c>
      <c r="C171" s="270" t="s">
        <v>304</v>
      </c>
      <c r="D171" s="181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6">
        <v>1324</v>
      </c>
      <c r="B172" s="149" t="s">
        <v>308</v>
      </c>
      <c r="C172" s="267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7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4">
        <v>14</v>
      </c>
      <c r="B173" s="608" t="s">
        <v>309</v>
      </c>
      <c r="C173" s="602"/>
      <c r="D173" s="602"/>
      <c r="E173" s="602"/>
      <c r="F173" s="602"/>
      <c r="G173" s="603"/>
      <c r="N173" s="655">
        <v>0.05</v>
      </c>
      <c r="O173" s="656"/>
      <c r="P173" s="656"/>
      <c r="Q173" s="673"/>
      <c r="R173" s="674">
        <v>0.1</v>
      </c>
      <c r="S173" s="656"/>
      <c r="T173" s="656"/>
      <c r="U173" s="673"/>
      <c r="V173" s="674">
        <v>0.15</v>
      </c>
      <c r="W173" s="656"/>
      <c r="X173" s="656"/>
      <c r="Y173" s="657"/>
    </row>
    <row r="174" spans="1:25" ht="24.75" x14ac:dyDescent="0.25">
      <c r="A174" s="236">
        <v>1410</v>
      </c>
      <c r="B174" s="102" t="s">
        <v>310</v>
      </c>
      <c r="C174" s="103" t="s">
        <v>311</v>
      </c>
      <c r="D174" s="208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2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3">
        <v>1420</v>
      </c>
      <c r="B175" s="167" t="s">
        <v>312</v>
      </c>
      <c r="C175" s="180" t="s">
        <v>313</v>
      </c>
      <c r="D175" s="211"/>
      <c r="E175" s="280" t="e">
        <f>ROUND(#REF!*5.2%+#REF!/1,0)</f>
        <v>#REF!</v>
      </c>
      <c r="F175" s="280" t="e">
        <f>ROUND(#REF!*5.2%+#REF!/1,0)</f>
        <v>#REF!</v>
      </c>
      <c r="G175" s="280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4"/>
      <c r="O175" s="175" t="e">
        <f>E175*N173</f>
        <v>#REF!</v>
      </c>
      <c r="P175" s="170" t="e">
        <f>F175*N173</f>
        <v>#REF!</v>
      </c>
      <c r="Q175" s="275" t="e">
        <f>G175*N173</f>
        <v>#REF!</v>
      </c>
      <c r="R175" s="38"/>
      <c r="S175" s="170">
        <v>110</v>
      </c>
      <c r="T175" s="170">
        <v>110</v>
      </c>
      <c r="U175" s="275">
        <v>110</v>
      </c>
      <c r="V175" s="38"/>
      <c r="W175" s="170" t="e">
        <f>E175*V173</f>
        <v>#REF!</v>
      </c>
      <c r="X175" s="170" t="e">
        <f>F175*V173</f>
        <v>#REF!</v>
      </c>
      <c r="Y175" s="275" t="e">
        <f>G175*V173</f>
        <v>#REF!</v>
      </c>
    </row>
    <row r="176" spans="1:25" ht="24.75" x14ac:dyDescent="0.25">
      <c r="A176" s="273">
        <v>1430</v>
      </c>
      <c r="B176" s="167" t="s">
        <v>314</v>
      </c>
      <c r="C176" s="180" t="s">
        <v>313</v>
      </c>
      <c r="D176" s="211"/>
      <c r="E176" s="280" t="e">
        <f>ROUND(#REF!*5.2%+#REF!/1,0)</f>
        <v>#REF!</v>
      </c>
      <c r="F176" s="280" t="e">
        <f>ROUND(#REF!*5.2%+#REF!/1,0)</f>
        <v>#REF!</v>
      </c>
      <c r="G176" s="280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4"/>
      <c r="O176" s="175">
        <v>75</v>
      </c>
      <c r="P176" s="170">
        <v>75</v>
      </c>
      <c r="Q176" s="275">
        <v>75</v>
      </c>
      <c r="R176" s="38"/>
      <c r="S176" s="170">
        <v>150</v>
      </c>
      <c r="T176" s="170">
        <v>150</v>
      </c>
      <c r="U176" s="275">
        <v>150</v>
      </c>
      <c r="V176" s="38"/>
      <c r="W176" s="170" t="e">
        <f>E176*V173</f>
        <v>#REF!</v>
      </c>
      <c r="X176" s="170" t="e">
        <f>F176*V173</f>
        <v>#REF!</v>
      </c>
      <c r="Y176" s="275" t="e">
        <f>G176*V173</f>
        <v>#REF!</v>
      </c>
    </row>
    <row r="177" spans="1:25" x14ac:dyDescent="0.25">
      <c r="A177" s="273">
        <v>1440</v>
      </c>
      <c r="B177" s="167" t="s">
        <v>315</v>
      </c>
      <c r="C177" s="180" t="s">
        <v>313</v>
      </c>
      <c r="D177" s="211"/>
      <c r="E177" s="280" t="e">
        <f>ROUND(#REF!*5.2%+#REF!/1,0)</f>
        <v>#REF!</v>
      </c>
      <c r="F177" s="280" t="e">
        <f>ROUND(#REF!*5.2%+#REF!/1,0)</f>
        <v>#REF!</v>
      </c>
      <c r="G177" s="280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4"/>
      <c r="O177" s="175">
        <v>125</v>
      </c>
      <c r="P177" s="170">
        <v>125</v>
      </c>
      <c r="Q177" s="275">
        <v>125</v>
      </c>
      <c r="R177" s="38"/>
      <c r="S177" s="170" t="e">
        <f>E177*R173</f>
        <v>#REF!</v>
      </c>
      <c r="T177" s="170" t="e">
        <f>F177*R173</f>
        <v>#REF!</v>
      </c>
      <c r="U177" s="275" t="e">
        <f>G177*R173</f>
        <v>#REF!</v>
      </c>
      <c r="V177" s="38"/>
      <c r="W177" s="170" t="e">
        <f>E177*V173</f>
        <v>#REF!</v>
      </c>
      <c r="X177" s="170" t="e">
        <f>F177*V173</f>
        <v>#REF!</v>
      </c>
      <c r="Y177" s="275" t="e">
        <f>G177*V173</f>
        <v>#REF!</v>
      </c>
    </row>
    <row r="178" spans="1:25" ht="24.75" x14ac:dyDescent="0.25">
      <c r="A178" s="276">
        <v>1450</v>
      </c>
      <c r="B178" s="277" t="s">
        <v>316</v>
      </c>
      <c r="C178" s="278" t="s">
        <v>317</v>
      </c>
      <c r="D178" s="279"/>
      <c r="E178" s="280" t="e">
        <f>ROUND(#REF!*5.2%+#REF!/1,0)</f>
        <v>#REF!</v>
      </c>
      <c r="F178" s="280" t="e">
        <f>ROUND(#REF!*5.2%+#REF!/1,0)</f>
        <v>#REF!</v>
      </c>
      <c r="G178" s="280" t="e">
        <f>ROUND(#REF!*5.2%+#REF!/1,0)</f>
        <v>#REF!</v>
      </c>
      <c r="N178" s="63"/>
      <c r="O178" s="175">
        <v>25</v>
      </c>
      <c r="P178" s="170">
        <v>25</v>
      </c>
      <c r="Q178" s="275">
        <v>25</v>
      </c>
      <c r="R178" s="281"/>
      <c r="S178" s="282">
        <v>55</v>
      </c>
      <c r="T178" s="282">
        <v>55</v>
      </c>
      <c r="U178" s="283">
        <v>55</v>
      </c>
      <c r="V178" s="284"/>
      <c r="W178" s="282" t="e">
        <f>E178*V173</f>
        <v>#REF!</v>
      </c>
      <c r="X178" s="282" t="e">
        <f>F178*V173</f>
        <v>#REF!</v>
      </c>
      <c r="Y178" s="283" t="e">
        <f>G178*V173</f>
        <v>#REF!</v>
      </c>
    </row>
    <row r="179" spans="1:25" ht="24.75" x14ac:dyDescent="0.25">
      <c r="A179" s="276">
        <v>1451</v>
      </c>
      <c r="B179" s="277" t="s">
        <v>318</v>
      </c>
      <c r="C179" s="278" t="s">
        <v>319</v>
      </c>
      <c r="D179" s="37" t="e">
        <f>ROUND(#REF!*5.2%+#REF!/1,0)</f>
        <v>#REF!</v>
      </c>
      <c r="E179" s="84"/>
      <c r="F179" s="84"/>
      <c r="G179" s="85"/>
      <c r="H179" s="285">
        <v>0</v>
      </c>
      <c r="I179" s="285">
        <v>0</v>
      </c>
      <c r="J179" s="285">
        <v>0</v>
      </c>
      <c r="K179" s="286">
        <v>0</v>
      </c>
      <c r="L179" s="286">
        <v>0</v>
      </c>
      <c r="M179" s="286">
        <v>0</v>
      </c>
      <c r="N179" s="287">
        <v>35</v>
      </c>
      <c r="O179" s="288"/>
      <c r="P179" s="289"/>
      <c r="Q179" s="290"/>
      <c r="R179" s="291">
        <v>70</v>
      </c>
      <c r="S179" s="289"/>
      <c r="T179" s="289"/>
      <c r="U179" s="290"/>
      <c r="V179" s="291" t="e">
        <f>D179*V173</f>
        <v>#REF!</v>
      </c>
      <c r="W179" s="289">
        <v>176</v>
      </c>
      <c r="X179" s="289">
        <v>176</v>
      </c>
      <c r="Y179" s="290">
        <v>176</v>
      </c>
    </row>
    <row r="180" spans="1:25" ht="24.75" x14ac:dyDescent="0.25">
      <c r="A180" s="276">
        <v>1452</v>
      </c>
      <c r="B180" s="277" t="s">
        <v>320</v>
      </c>
      <c r="C180" s="278" t="s">
        <v>319</v>
      </c>
      <c r="D180" s="37" t="e">
        <f>ROUND(#REF!*5.2%+#REF!/1,0)</f>
        <v>#REF!</v>
      </c>
      <c r="E180" s="84"/>
      <c r="F180" s="84"/>
      <c r="G180" s="85"/>
      <c r="N180" s="292">
        <v>50</v>
      </c>
      <c r="O180" s="288"/>
      <c r="P180" s="289"/>
      <c r="Q180" s="290"/>
      <c r="R180" s="284">
        <v>95</v>
      </c>
      <c r="S180" s="289"/>
      <c r="T180" s="289"/>
      <c r="U180" s="290"/>
      <c r="V180" s="284" t="e">
        <f>D180*V173</f>
        <v>#REF!</v>
      </c>
      <c r="W180" s="289">
        <v>211</v>
      </c>
      <c r="X180" s="293">
        <v>211</v>
      </c>
      <c r="Y180" s="294">
        <v>211</v>
      </c>
    </row>
    <row r="181" spans="1:25" ht="24.75" x14ac:dyDescent="0.25">
      <c r="A181" s="276">
        <v>1453</v>
      </c>
      <c r="B181" s="277" t="s">
        <v>321</v>
      </c>
      <c r="C181" s="278" t="s">
        <v>319</v>
      </c>
      <c r="D181" s="37" t="e">
        <f>ROUND(#REF!*5.2%+#REF!/1,0)</f>
        <v>#REF!</v>
      </c>
      <c r="E181" s="84"/>
      <c r="F181" s="84"/>
      <c r="G181" s="85"/>
      <c r="N181" s="292" t="e">
        <f>D181*N173</f>
        <v>#REF!</v>
      </c>
      <c r="O181" s="288"/>
      <c r="P181" s="289"/>
      <c r="Q181" s="290"/>
      <c r="R181" s="284" t="e">
        <f>D181*R173</f>
        <v>#REF!</v>
      </c>
      <c r="S181" s="289"/>
      <c r="T181" s="289"/>
      <c r="U181" s="290"/>
      <c r="V181" s="284" t="e">
        <f>D181*V173</f>
        <v>#REF!</v>
      </c>
      <c r="W181" s="289">
        <v>132</v>
      </c>
      <c r="X181" s="293">
        <v>132</v>
      </c>
      <c r="Y181" s="294">
        <v>132</v>
      </c>
    </row>
    <row r="182" spans="1:25" ht="24.75" x14ac:dyDescent="0.25">
      <c r="A182" s="276">
        <v>1454</v>
      </c>
      <c r="B182" s="277" t="s">
        <v>322</v>
      </c>
      <c r="C182" s="278" t="s">
        <v>323</v>
      </c>
      <c r="D182" s="280">
        <v>0</v>
      </c>
      <c r="E182" s="295"/>
      <c r="F182" s="295"/>
      <c r="G182" s="218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6">
        <v>1455</v>
      </c>
      <c r="B183" s="277" t="s">
        <v>324</v>
      </c>
      <c r="C183" s="278" t="s">
        <v>319</v>
      </c>
      <c r="D183" s="37" t="e">
        <f>ROUND(#REF!*5.2%+#REF!/1,0)</f>
        <v>#REF!</v>
      </c>
      <c r="E183" s="295"/>
      <c r="F183" s="295"/>
      <c r="G183" s="218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6">
        <v>1456</v>
      </c>
      <c r="B184" s="277" t="s">
        <v>325</v>
      </c>
      <c r="C184" s="278" t="s">
        <v>319</v>
      </c>
      <c r="D184" s="37" t="e">
        <f>ROUND(#REF!*5.2%+#REF!/1,0)</f>
        <v>#REF!</v>
      </c>
      <c r="E184" s="295"/>
      <c r="F184" s="295"/>
      <c r="G184" s="218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6">
        <v>1457</v>
      </c>
      <c r="B185" s="277" t="s">
        <v>326</v>
      </c>
      <c r="C185" s="278" t="s">
        <v>319</v>
      </c>
      <c r="D185" s="79" t="e">
        <f>ROUND(#REF!*5.2%+#REF!/1,0)</f>
        <v>#REF!</v>
      </c>
      <c r="E185" s="295"/>
      <c r="F185" s="295"/>
      <c r="G185" s="218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3">
        <v>1460</v>
      </c>
      <c r="B186" s="167" t="s">
        <v>327</v>
      </c>
      <c r="C186" s="180" t="s">
        <v>39</v>
      </c>
      <c r="D186" s="296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3">
        <v>1461</v>
      </c>
      <c r="B187" s="167" t="s">
        <v>328</v>
      </c>
      <c r="C187" s="180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3">
        <v>1462</v>
      </c>
      <c r="B188" s="167" t="s">
        <v>329</v>
      </c>
      <c r="C188" s="180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3">
        <v>1463</v>
      </c>
      <c r="B189" s="167" t="s">
        <v>330</v>
      </c>
      <c r="C189" s="180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3">
        <v>1464</v>
      </c>
      <c r="B190" s="167" t="s">
        <v>331</v>
      </c>
      <c r="C190" s="180" t="s">
        <v>39</v>
      </c>
      <c r="D190" s="280">
        <v>0</v>
      </c>
      <c r="E190" s="297"/>
      <c r="F190" s="297"/>
      <c r="G190" s="298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3">
        <v>1465</v>
      </c>
      <c r="B191" s="167" t="s">
        <v>332</v>
      </c>
      <c r="C191" s="180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3">
        <v>1466</v>
      </c>
      <c r="B192" s="167" t="s">
        <v>333</v>
      </c>
      <c r="C192" s="180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3"/>
      <c r="V192" s="38" t="e">
        <f>D192*V173</f>
        <v>#REF!</v>
      </c>
      <c r="W192" s="150">
        <v>30</v>
      </c>
      <c r="X192" s="150">
        <v>30</v>
      </c>
      <c r="Y192" s="233">
        <v>30</v>
      </c>
    </row>
    <row r="193" spans="1:25" ht="24.75" x14ac:dyDescent="0.25">
      <c r="A193" s="273">
        <v>1467</v>
      </c>
      <c r="B193" s="167" t="s">
        <v>334</v>
      </c>
      <c r="C193" s="180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3"/>
      <c r="V193" s="38" t="e">
        <f>D193*V173</f>
        <v>#REF!</v>
      </c>
      <c r="W193" s="150">
        <v>69</v>
      </c>
      <c r="X193" s="150">
        <v>69</v>
      </c>
      <c r="Y193" s="233">
        <v>69</v>
      </c>
    </row>
    <row r="194" spans="1:25" ht="24.75" x14ac:dyDescent="0.25">
      <c r="A194" s="276">
        <v>1470</v>
      </c>
      <c r="B194" s="277" t="s">
        <v>335</v>
      </c>
      <c r="C194" s="278" t="s">
        <v>336</v>
      </c>
      <c r="D194" s="299"/>
      <c r="E194" s="280" t="e">
        <f>ROUND(#REF!*5.2%+#REF!/1,0)</f>
        <v>#REF!</v>
      </c>
      <c r="F194" s="280" t="e">
        <f>ROUND(#REF!*5.2%+#REF!/1,0)</f>
        <v>#REF!</v>
      </c>
      <c r="G194" s="280" t="e">
        <f>ROUND(#REF!*5.2%+#REF!/1,0)</f>
        <v>#REF!</v>
      </c>
      <c r="N194" s="63"/>
      <c r="O194" s="175">
        <v>535</v>
      </c>
      <c r="P194" s="170">
        <v>535</v>
      </c>
      <c r="Q194" s="275">
        <v>535</v>
      </c>
      <c r="R194" s="147"/>
      <c r="S194" s="170" t="e">
        <f>F194*R173</f>
        <v>#REF!</v>
      </c>
      <c r="T194" s="170" t="e">
        <f>F194*R173</f>
        <v>#REF!</v>
      </c>
      <c r="U194" s="275" t="e">
        <f>G194*R173</f>
        <v>#REF!</v>
      </c>
      <c r="V194" s="38"/>
      <c r="W194" s="170" t="e">
        <f>E194*V173</f>
        <v>#REF!</v>
      </c>
      <c r="X194" s="170" t="e">
        <f>F194*V173</f>
        <v>#REF!</v>
      </c>
      <c r="Y194" s="275" t="e">
        <f>G194*V173</f>
        <v>#REF!</v>
      </c>
    </row>
    <row r="195" spans="1:25" ht="24.75" x14ac:dyDescent="0.25">
      <c r="A195" s="276">
        <v>1480</v>
      </c>
      <c r="B195" s="277" t="s">
        <v>337</v>
      </c>
      <c r="C195" s="278" t="s">
        <v>336</v>
      </c>
      <c r="D195" s="299"/>
      <c r="E195" s="280" t="e">
        <f>ROUND(#REF!*5.2%+#REF!/1,0)</f>
        <v>#REF!</v>
      </c>
      <c r="F195" s="280" t="e">
        <f>ROUND(#REF!*5.2%+#REF!/1,0)</f>
        <v>#REF!</v>
      </c>
      <c r="G195" s="280" t="e">
        <f>ROUND(#REF!*5.2%+#REF!/1,0)</f>
        <v>#REF!</v>
      </c>
      <c r="N195" s="63"/>
      <c r="O195" s="175" t="e">
        <f>E195*N173</f>
        <v>#REF!</v>
      </c>
      <c r="P195" s="170" t="e">
        <f>F195*N173</f>
        <v>#REF!</v>
      </c>
      <c r="Q195" s="275" t="e">
        <f>G195*N173</f>
        <v>#REF!</v>
      </c>
      <c r="R195" s="147"/>
      <c r="S195" s="170">
        <v>1180</v>
      </c>
      <c r="T195" s="170">
        <v>1180</v>
      </c>
      <c r="U195" s="275">
        <v>1180</v>
      </c>
      <c r="V195" s="38"/>
      <c r="W195" s="170" t="e">
        <f>E195*V173</f>
        <v>#REF!</v>
      </c>
      <c r="X195" s="170" t="e">
        <f>F195*V173</f>
        <v>#REF!</v>
      </c>
      <c r="Y195" s="275" t="e">
        <f>G195*V173</f>
        <v>#REF!</v>
      </c>
    </row>
    <row r="196" spans="1:25" ht="25.5" thickBot="1" x14ac:dyDescent="0.3">
      <c r="A196" s="300">
        <v>1490</v>
      </c>
      <c r="B196" s="301" t="s">
        <v>316</v>
      </c>
      <c r="C196" s="302" t="s">
        <v>338</v>
      </c>
      <c r="D196" s="303"/>
      <c r="E196" s="280" t="e">
        <f>ROUND(#REF!*5.2%+#REF!/1,0)</f>
        <v>#REF!</v>
      </c>
      <c r="F196" s="280" t="e">
        <f>ROUND(#REF!*5.2%+#REF!/1,0)</f>
        <v>#REF!</v>
      </c>
      <c r="G196" s="280" t="e">
        <f>ROUND(#REF!*5.2%+#REF!/1,0)</f>
        <v>#REF!</v>
      </c>
      <c r="N196" s="68"/>
      <c r="O196" s="176">
        <v>10</v>
      </c>
      <c r="P196" s="304">
        <v>10</v>
      </c>
      <c r="Q196" s="305">
        <v>10</v>
      </c>
      <c r="R196" s="144"/>
      <c r="S196" s="304">
        <v>25</v>
      </c>
      <c r="T196" s="304">
        <v>25</v>
      </c>
      <c r="U196" s="305">
        <v>25</v>
      </c>
      <c r="V196" s="46"/>
      <c r="W196" s="304" t="e">
        <f>E196*V173</f>
        <v>#REF!</v>
      </c>
      <c r="X196" s="304" t="e">
        <f>F196*V173</f>
        <v>#REF!</v>
      </c>
      <c r="Y196" s="305" t="e">
        <f>G196*V173</f>
        <v>#REF!</v>
      </c>
    </row>
    <row r="197" spans="1:25" ht="15.75" thickBot="1" x14ac:dyDescent="0.3">
      <c r="A197" s="263">
        <v>15</v>
      </c>
      <c r="B197" s="588" t="s">
        <v>339</v>
      </c>
      <c r="C197" s="590"/>
      <c r="D197" s="590"/>
      <c r="E197" s="590"/>
      <c r="F197" s="590"/>
      <c r="G197" s="591"/>
      <c r="N197" s="697"/>
      <c r="O197" s="653"/>
      <c r="P197" s="653"/>
      <c r="Q197" s="653"/>
      <c r="R197" s="655">
        <v>0.05</v>
      </c>
      <c r="S197" s="656"/>
      <c r="T197" s="656"/>
      <c r="U197" s="657"/>
      <c r="V197" s="655">
        <v>0.1</v>
      </c>
      <c r="W197" s="656"/>
      <c r="X197" s="656"/>
      <c r="Y197" s="657"/>
    </row>
    <row r="198" spans="1:25" ht="15" customHeight="1" x14ac:dyDescent="0.25">
      <c r="A198" s="306">
        <v>1510</v>
      </c>
      <c r="B198" s="307" t="s">
        <v>340</v>
      </c>
      <c r="C198" s="308" t="s">
        <v>199</v>
      </c>
      <c r="D198" s="309" t="s">
        <v>200</v>
      </c>
      <c r="E198" s="310"/>
      <c r="F198" s="310"/>
      <c r="G198" s="311"/>
      <c r="N198" s="658" t="s">
        <v>341</v>
      </c>
      <c r="O198" s="659"/>
      <c r="P198" s="659"/>
      <c r="Q198" s="660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4">
        <v>1520</v>
      </c>
      <c r="B199" s="35" t="s">
        <v>342</v>
      </c>
      <c r="C199" s="36" t="s">
        <v>199</v>
      </c>
      <c r="D199" s="312" t="s">
        <v>200</v>
      </c>
      <c r="E199" s="214"/>
      <c r="F199" s="214"/>
      <c r="G199" s="212"/>
      <c r="N199" s="661"/>
      <c r="O199" s="662"/>
      <c r="P199" s="662"/>
      <c r="Q199" s="663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0">
        <v>1530</v>
      </c>
      <c r="B200" s="313" t="s">
        <v>343</v>
      </c>
      <c r="C200" s="314" t="s">
        <v>199</v>
      </c>
      <c r="D200" s="315" t="s">
        <v>200</v>
      </c>
      <c r="E200" s="316"/>
      <c r="F200" s="316"/>
      <c r="G200" s="317"/>
      <c r="N200" s="661"/>
      <c r="O200" s="662"/>
      <c r="P200" s="662"/>
      <c r="Q200" s="663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8">
        <v>1540</v>
      </c>
      <c r="B201" s="142" t="s">
        <v>344</v>
      </c>
      <c r="C201" s="117" t="s">
        <v>199</v>
      </c>
      <c r="D201" s="319" t="s">
        <v>200</v>
      </c>
      <c r="E201" s="320"/>
      <c r="F201" s="320"/>
      <c r="G201" s="232"/>
      <c r="N201" s="664"/>
      <c r="O201" s="665"/>
      <c r="P201" s="665"/>
      <c r="Q201" s="666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3">
        <v>16</v>
      </c>
      <c r="B202" s="608" t="s">
        <v>345</v>
      </c>
      <c r="C202" s="618"/>
      <c r="D202" s="618"/>
      <c r="E202" s="618"/>
      <c r="F202" s="618"/>
      <c r="G202" s="619"/>
      <c r="N202" s="655"/>
      <c r="O202" s="656"/>
      <c r="P202" s="656"/>
      <c r="Q202" s="657"/>
      <c r="R202" s="655"/>
      <c r="S202" s="656"/>
      <c r="T202" s="656"/>
      <c r="U202" s="657"/>
      <c r="V202" s="655"/>
      <c r="W202" s="656"/>
      <c r="X202" s="656"/>
      <c r="Y202" s="657"/>
    </row>
    <row r="203" spans="1:25" ht="24.75" x14ac:dyDescent="0.25">
      <c r="A203" s="236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678"/>
      <c r="O203" s="679"/>
      <c r="P203" s="679"/>
      <c r="Q203" s="679"/>
      <c r="R203" s="679"/>
      <c r="S203" s="679"/>
      <c r="T203" s="679"/>
      <c r="U203" s="679"/>
      <c r="V203" s="679"/>
      <c r="W203" s="679"/>
      <c r="X203" s="679"/>
      <c r="Y203" s="680"/>
    </row>
    <row r="204" spans="1:25" ht="24.75" x14ac:dyDescent="0.25">
      <c r="A204" s="237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3">
        <v>0</v>
      </c>
      <c r="I204" s="323">
        <v>0</v>
      </c>
      <c r="J204" s="323">
        <v>0</v>
      </c>
      <c r="K204" s="323">
        <v>0</v>
      </c>
      <c r="L204" s="323">
        <v>0</v>
      </c>
      <c r="M204" s="323">
        <v>0</v>
      </c>
      <c r="N204" s="681"/>
      <c r="O204" s="682"/>
      <c r="P204" s="682"/>
      <c r="Q204" s="682"/>
      <c r="R204" s="682"/>
      <c r="S204" s="682"/>
      <c r="T204" s="682"/>
      <c r="U204" s="682"/>
      <c r="V204" s="682"/>
      <c r="W204" s="682"/>
      <c r="X204" s="682"/>
      <c r="Y204" s="683"/>
    </row>
    <row r="205" spans="1:25" ht="25.5" thickBot="1" x14ac:dyDescent="0.3">
      <c r="A205" s="238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681"/>
      <c r="O205" s="682"/>
      <c r="P205" s="682"/>
      <c r="Q205" s="682"/>
      <c r="R205" s="682"/>
      <c r="S205" s="682"/>
      <c r="T205" s="682"/>
      <c r="U205" s="682"/>
      <c r="V205" s="682"/>
      <c r="W205" s="682"/>
      <c r="X205" s="682"/>
      <c r="Y205" s="683"/>
    </row>
    <row r="206" spans="1:25" ht="24.75" x14ac:dyDescent="0.25">
      <c r="A206" s="260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681"/>
      <c r="O206" s="682"/>
      <c r="P206" s="682"/>
      <c r="Q206" s="682"/>
      <c r="R206" s="682"/>
      <c r="S206" s="682"/>
      <c r="T206" s="682"/>
      <c r="U206" s="682"/>
      <c r="V206" s="682"/>
      <c r="W206" s="682"/>
      <c r="X206" s="682"/>
      <c r="Y206" s="683"/>
    </row>
    <row r="207" spans="1:25" ht="24.75" x14ac:dyDescent="0.25">
      <c r="A207" s="240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681"/>
      <c r="O207" s="682"/>
      <c r="P207" s="682"/>
      <c r="Q207" s="682"/>
      <c r="R207" s="682"/>
      <c r="S207" s="682"/>
      <c r="T207" s="682"/>
      <c r="U207" s="682"/>
      <c r="V207" s="682"/>
      <c r="W207" s="682"/>
      <c r="X207" s="682"/>
      <c r="Y207" s="683"/>
    </row>
    <row r="208" spans="1:25" ht="25.5" thickBot="1" x14ac:dyDescent="0.3">
      <c r="A208" s="238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681"/>
      <c r="O208" s="682"/>
      <c r="P208" s="682"/>
      <c r="Q208" s="682"/>
      <c r="R208" s="682"/>
      <c r="S208" s="682"/>
      <c r="T208" s="682"/>
      <c r="U208" s="682"/>
      <c r="V208" s="682"/>
      <c r="W208" s="682"/>
      <c r="X208" s="682"/>
      <c r="Y208" s="683"/>
    </row>
    <row r="209" spans="1:25" ht="24.75" x14ac:dyDescent="0.25">
      <c r="A209" s="239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681"/>
      <c r="O209" s="682"/>
      <c r="P209" s="682"/>
      <c r="Q209" s="682"/>
      <c r="R209" s="682"/>
      <c r="S209" s="682"/>
      <c r="T209" s="682"/>
      <c r="U209" s="682"/>
      <c r="V209" s="682"/>
      <c r="W209" s="682"/>
      <c r="X209" s="682"/>
      <c r="Y209" s="683"/>
    </row>
    <row r="210" spans="1:25" ht="24.75" x14ac:dyDescent="0.25">
      <c r="A210" s="237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681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3"/>
    </row>
    <row r="211" spans="1:25" ht="25.5" thickBot="1" x14ac:dyDescent="0.3">
      <c r="A211" s="238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681"/>
      <c r="O211" s="682"/>
      <c r="P211" s="682"/>
      <c r="Q211" s="682"/>
      <c r="R211" s="682"/>
      <c r="S211" s="682"/>
      <c r="T211" s="682"/>
      <c r="U211" s="682"/>
      <c r="V211" s="682"/>
      <c r="W211" s="682"/>
      <c r="X211" s="682"/>
      <c r="Y211" s="683"/>
    </row>
    <row r="212" spans="1:25" ht="24.75" x14ac:dyDescent="0.25">
      <c r="A212" s="260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681"/>
      <c r="O212" s="682"/>
      <c r="P212" s="682"/>
      <c r="Q212" s="682"/>
      <c r="R212" s="682"/>
      <c r="S212" s="682"/>
      <c r="T212" s="682"/>
      <c r="U212" s="682"/>
      <c r="V212" s="682"/>
      <c r="W212" s="682"/>
      <c r="X212" s="682"/>
      <c r="Y212" s="683"/>
    </row>
    <row r="213" spans="1:25" ht="24.75" x14ac:dyDescent="0.25">
      <c r="A213" s="237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681"/>
      <c r="O213" s="682"/>
      <c r="P213" s="682"/>
      <c r="Q213" s="682"/>
      <c r="R213" s="682"/>
      <c r="S213" s="682"/>
      <c r="T213" s="682"/>
      <c r="U213" s="682"/>
      <c r="V213" s="682"/>
      <c r="W213" s="682"/>
      <c r="X213" s="682"/>
      <c r="Y213" s="683"/>
    </row>
    <row r="214" spans="1:25" ht="25.5" thickBot="1" x14ac:dyDescent="0.3">
      <c r="A214" s="324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684"/>
      <c r="O214" s="685"/>
      <c r="P214" s="685"/>
      <c r="Q214" s="685"/>
      <c r="R214" s="685"/>
      <c r="S214" s="685"/>
      <c r="T214" s="685"/>
      <c r="U214" s="685"/>
      <c r="V214" s="685"/>
      <c r="W214" s="685"/>
      <c r="X214" s="685"/>
      <c r="Y214" s="686"/>
    </row>
    <row r="215" spans="1:25" s="4" customFormat="1" ht="15.75" thickBot="1" x14ac:dyDescent="0.3">
      <c r="A215" s="325">
        <v>17</v>
      </c>
      <c r="B215" s="601" t="s">
        <v>358</v>
      </c>
      <c r="C215" s="602"/>
      <c r="D215" s="602"/>
      <c r="E215" s="602"/>
      <c r="F215" s="602"/>
      <c r="G215" s="603"/>
      <c r="N215" s="687"/>
      <c r="O215" s="656"/>
      <c r="P215" s="656"/>
      <c r="Q215" s="657"/>
      <c r="R215" s="655">
        <v>0.2</v>
      </c>
      <c r="S215" s="656"/>
      <c r="T215" s="656"/>
      <c r="U215" s="657"/>
      <c r="V215" s="655">
        <v>0.3</v>
      </c>
      <c r="W215" s="656"/>
      <c r="X215" s="656"/>
      <c r="Y215" s="657"/>
    </row>
    <row r="216" spans="1:25" ht="24.75" x14ac:dyDescent="0.25">
      <c r="A216" s="326">
        <v>1700</v>
      </c>
      <c r="B216" s="327" t="s">
        <v>359</v>
      </c>
      <c r="C216" s="328" t="s">
        <v>360</v>
      </c>
      <c r="D216" s="208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688" t="s">
        <v>361</v>
      </c>
      <c r="O216" s="689"/>
      <c r="P216" s="689"/>
      <c r="Q216" s="690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59">
        <v>1710</v>
      </c>
      <c r="B217" s="116" t="s">
        <v>362</v>
      </c>
      <c r="C217" s="117" t="s">
        <v>200</v>
      </c>
      <c r="D217" s="329"/>
      <c r="E217" s="329"/>
      <c r="F217" s="329"/>
      <c r="G217" s="232"/>
      <c r="N217" s="691"/>
      <c r="O217" s="692"/>
      <c r="P217" s="692"/>
      <c r="Q217" s="693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0">
        <v>18</v>
      </c>
      <c r="B218" s="604" t="s">
        <v>363</v>
      </c>
      <c r="C218" s="590"/>
      <c r="D218" s="590"/>
      <c r="E218" s="590"/>
      <c r="F218" s="590"/>
      <c r="G218" s="591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59">
        <v>1800</v>
      </c>
      <c r="B219" s="116" t="s">
        <v>364</v>
      </c>
      <c r="C219" s="117" t="s">
        <v>199</v>
      </c>
      <c r="D219" s="230" t="s">
        <v>200</v>
      </c>
      <c r="E219" s="329"/>
      <c r="F219" s="329"/>
      <c r="G219" s="232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5">
        <v>19</v>
      </c>
      <c r="B220" s="604" t="s">
        <v>365</v>
      </c>
      <c r="C220" s="590"/>
      <c r="D220" s="590"/>
      <c r="E220" s="590"/>
      <c r="F220" s="590"/>
      <c r="G220" s="591"/>
      <c r="N220" s="655">
        <v>0.1</v>
      </c>
      <c r="O220" s="656"/>
      <c r="P220" s="656"/>
      <c r="Q220" s="657"/>
      <c r="R220" s="655">
        <v>0.2</v>
      </c>
      <c r="S220" s="656"/>
      <c r="T220" s="656"/>
      <c r="U220" s="657"/>
      <c r="V220" s="655">
        <v>0.3</v>
      </c>
      <c r="W220" s="656"/>
      <c r="X220" s="656"/>
      <c r="Y220" s="657"/>
    </row>
    <row r="221" spans="1:25" ht="15.75" thickBot="1" x14ac:dyDescent="0.3">
      <c r="A221" s="331">
        <v>1900</v>
      </c>
      <c r="B221" s="332" t="s">
        <v>366</v>
      </c>
      <c r="C221" s="333" t="s">
        <v>199</v>
      </c>
      <c r="D221" s="334"/>
      <c r="E221" s="334"/>
      <c r="F221" s="334"/>
      <c r="G221" s="311"/>
      <c r="N221" s="675" t="s">
        <v>23</v>
      </c>
      <c r="O221" s="659"/>
      <c r="P221" s="659"/>
      <c r="Q221" s="659"/>
      <c r="R221" s="335"/>
      <c r="S221" s="335"/>
      <c r="T221" s="335"/>
      <c r="U221" s="335"/>
      <c r="V221" s="335"/>
      <c r="W221" s="335"/>
      <c r="X221" s="335"/>
      <c r="Y221" s="335"/>
    </row>
    <row r="222" spans="1:25" x14ac:dyDescent="0.25">
      <c r="A222" s="260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676"/>
      <c r="O222" s="662"/>
      <c r="P222" s="662"/>
      <c r="Q222" s="662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59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676"/>
      <c r="O223" s="662"/>
      <c r="P223" s="662"/>
      <c r="Q223" s="662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0">
        <v>1920</v>
      </c>
      <c r="B224" s="110" t="s">
        <v>369</v>
      </c>
      <c r="C224" s="103" t="s">
        <v>22</v>
      </c>
      <c r="D224" s="336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676"/>
      <c r="O224" s="662"/>
      <c r="P224" s="662"/>
      <c r="Q224" s="662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59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676"/>
      <c r="O225" s="662"/>
      <c r="P225" s="662"/>
      <c r="Q225" s="662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0">
        <v>1930</v>
      </c>
      <c r="B226" s="110" t="s">
        <v>371</v>
      </c>
      <c r="C226" s="103" t="s">
        <v>22</v>
      </c>
      <c r="D226" s="336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676"/>
      <c r="O226" s="662"/>
      <c r="P226" s="662"/>
      <c r="Q226" s="662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59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676"/>
      <c r="O227" s="662"/>
      <c r="P227" s="662"/>
      <c r="Q227" s="662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0">
        <v>1940</v>
      </c>
      <c r="B228" s="110" t="s">
        <v>373</v>
      </c>
      <c r="C228" s="103" t="s">
        <v>22</v>
      </c>
      <c r="D228" s="336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676"/>
      <c r="O228" s="662"/>
      <c r="P228" s="662"/>
      <c r="Q228" s="662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59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676"/>
      <c r="O229" s="662"/>
      <c r="P229" s="662"/>
      <c r="Q229" s="662"/>
      <c r="R229" s="144">
        <v>610</v>
      </c>
      <c r="S229" s="105"/>
      <c r="T229" s="105"/>
      <c r="U229" s="106"/>
      <c r="V229" s="46" t="e">
        <f>D229*V220</f>
        <v>#REF!</v>
      </c>
      <c r="W229" s="304" t="e">
        <f>W228+V229</f>
        <v>#REF!</v>
      </c>
      <c r="X229" s="47">
        <v>1066</v>
      </c>
      <c r="Y229" s="48">
        <v>1066</v>
      </c>
    </row>
    <row r="230" spans="1:25" ht="24.75" x14ac:dyDescent="0.25">
      <c r="A230" s="337">
        <v>1950</v>
      </c>
      <c r="B230" s="338" t="s">
        <v>375</v>
      </c>
      <c r="C230" s="339" t="s">
        <v>22</v>
      </c>
      <c r="D230" s="336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676"/>
      <c r="O230" s="662"/>
      <c r="P230" s="662"/>
      <c r="Q230" s="662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0">
        <v>1952</v>
      </c>
      <c r="B231" s="341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677"/>
      <c r="O231" s="665"/>
      <c r="P231" s="665"/>
      <c r="Q231" s="665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2">
        <v>20</v>
      </c>
      <c r="B232" s="601" t="s">
        <v>377</v>
      </c>
      <c r="C232" s="609"/>
      <c r="D232" s="609"/>
      <c r="E232" s="609"/>
      <c r="F232" s="609"/>
      <c r="G232" s="610"/>
      <c r="N232" s="652"/>
      <c r="O232" s="653"/>
      <c r="P232" s="653"/>
      <c r="Q232" s="654"/>
      <c r="R232" s="655">
        <v>0.2</v>
      </c>
      <c r="S232" s="656"/>
      <c r="T232" s="656"/>
      <c r="U232" s="657"/>
      <c r="V232" s="655">
        <v>0.3</v>
      </c>
      <c r="W232" s="656"/>
      <c r="X232" s="656"/>
      <c r="Y232" s="657"/>
    </row>
    <row r="233" spans="1:25" ht="24.75" x14ac:dyDescent="0.25">
      <c r="A233" s="257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658" t="s">
        <v>23</v>
      </c>
      <c r="O233" s="659"/>
      <c r="P233" s="659"/>
      <c r="Q233" s="660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1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661"/>
      <c r="O234" s="662"/>
      <c r="P234" s="662"/>
      <c r="Q234" s="663"/>
      <c r="R234" s="38" t="e">
        <f>D234*R232</f>
        <v>#REF!</v>
      </c>
      <c r="S234" s="150"/>
      <c r="T234" s="150"/>
      <c r="U234" s="233"/>
      <c r="V234" s="38" t="e">
        <f>D234*V232</f>
        <v>#REF!</v>
      </c>
      <c r="W234" s="150">
        <v>56</v>
      </c>
      <c r="X234" s="150">
        <v>56</v>
      </c>
      <c r="Y234" s="233">
        <v>65</v>
      </c>
    </row>
    <row r="235" spans="1:25" ht="24.75" x14ac:dyDescent="0.25">
      <c r="A235" s="261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661"/>
      <c r="O235" s="662"/>
      <c r="P235" s="662"/>
      <c r="Q235" s="663"/>
      <c r="R235" s="38">
        <v>20</v>
      </c>
      <c r="S235" s="150"/>
      <c r="T235" s="150"/>
      <c r="U235" s="233"/>
      <c r="V235" s="38" t="e">
        <f>D235*V232</f>
        <v>#REF!</v>
      </c>
      <c r="W235" s="150">
        <v>70</v>
      </c>
      <c r="X235" s="150">
        <v>70</v>
      </c>
      <c r="Y235" s="233">
        <v>79</v>
      </c>
    </row>
    <row r="236" spans="1:25" ht="24.75" x14ac:dyDescent="0.25">
      <c r="A236" s="261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661"/>
      <c r="O236" s="662"/>
      <c r="P236" s="662"/>
      <c r="Q236" s="663"/>
      <c r="R236" s="38">
        <v>5</v>
      </c>
      <c r="S236" s="150"/>
      <c r="T236" s="150"/>
      <c r="U236" s="233"/>
      <c r="V236" s="38" t="e">
        <f>D236*V232</f>
        <v>#REF!</v>
      </c>
      <c r="W236" s="150">
        <v>50</v>
      </c>
      <c r="X236" s="150">
        <v>50</v>
      </c>
      <c r="Y236" s="233">
        <v>59</v>
      </c>
    </row>
    <row r="237" spans="1:25" ht="25.5" thickBot="1" x14ac:dyDescent="0.3">
      <c r="A237" s="259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661"/>
      <c r="O237" s="662"/>
      <c r="P237" s="662"/>
      <c r="Q237" s="663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0">
        <v>2020</v>
      </c>
      <c r="B238" s="110" t="s">
        <v>383</v>
      </c>
      <c r="C238" s="111" t="s">
        <v>22</v>
      </c>
      <c r="D238" s="181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661"/>
      <c r="O238" s="662"/>
      <c r="P238" s="662"/>
      <c r="Q238" s="663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1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661"/>
      <c r="O239" s="662"/>
      <c r="P239" s="662"/>
      <c r="Q239" s="663"/>
      <c r="R239" s="147">
        <v>15</v>
      </c>
      <c r="S239" s="150"/>
      <c r="T239" s="150"/>
      <c r="U239" s="233"/>
      <c r="V239" s="147">
        <v>22</v>
      </c>
      <c r="W239" s="150">
        <v>62</v>
      </c>
      <c r="X239" s="150">
        <v>62</v>
      </c>
      <c r="Y239" s="233">
        <v>71</v>
      </c>
    </row>
    <row r="240" spans="1:25" ht="24.75" x14ac:dyDescent="0.25">
      <c r="A240" s="261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661"/>
      <c r="O240" s="662"/>
      <c r="P240" s="662"/>
      <c r="Q240" s="663"/>
      <c r="R240" s="38">
        <v>25</v>
      </c>
      <c r="S240" s="150"/>
      <c r="T240" s="150"/>
      <c r="U240" s="233"/>
      <c r="V240" s="38" t="e">
        <f>D240*V232</f>
        <v>#REF!</v>
      </c>
      <c r="W240" s="150">
        <v>73</v>
      </c>
      <c r="X240" s="150">
        <v>73</v>
      </c>
      <c r="Y240" s="233">
        <v>82</v>
      </c>
    </row>
    <row r="241" spans="1:25" ht="24.75" x14ac:dyDescent="0.25">
      <c r="A241" s="261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661"/>
      <c r="O241" s="662"/>
      <c r="P241" s="662"/>
      <c r="Q241" s="663"/>
      <c r="R241" s="147">
        <v>10</v>
      </c>
      <c r="S241" s="150"/>
      <c r="T241" s="150"/>
      <c r="U241" s="233"/>
      <c r="V241" s="147">
        <v>13</v>
      </c>
      <c r="W241" s="150">
        <v>53</v>
      </c>
      <c r="X241" s="150">
        <v>53</v>
      </c>
      <c r="Y241" s="233">
        <v>62</v>
      </c>
    </row>
    <row r="242" spans="1:25" ht="25.5" thickBot="1" x14ac:dyDescent="0.3">
      <c r="A242" s="259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664"/>
      <c r="O242" s="665"/>
      <c r="P242" s="665"/>
      <c r="Q242" s="666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2">
        <v>21</v>
      </c>
      <c r="B243" s="604" t="s">
        <v>388</v>
      </c>
      <c r="C243" s="590"/>
      <c r="D243" s="590"/>
      <c r="E243" s="590"/>
      <c r="F243" s="590"/>
      <c r="G243" s="591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1">
        <v>2100</v>
      </c>
      <c r="B244" s="332" t="s">
        <v>388</v>
      </c>
      <c r="C244" s="333" t="s">
        <v>389</v>
      </c>
      <c r="D244" s="343" t="s">
        <v>200</v>
      </c>
      <c r="E244" s="344"/>
      <c r="F244" s="344"/>
      <c r="G244" s="345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6">
        <v>22</v>
      </c>
      <c r="B245" s="608" t="s">
        <v>390</v>
      </c>
      <c r="C245" s="609"/>
      <c r="D245" s="609"/>
      <c r="E245" s="609"/>
      <c r="F245" s="609"/>
      <c r="G245" s="610"/>
      <c r="N245" s="652"/>
      <c r="O245" s="653"/>
      <c r="P245" s="653"/>
      <c r="Q245" s="654"/>
      <c r="R245" s="655">
        <v>0.2</v>
      </c>
      <c r="S245" s="656"/>
      <c r="T245" s="656"/>
      <c r="U245" s="657"/>
      <c r="V245" s="655">
        <v>0.3</v>
      </c>
      <c r="W245" s="656"/>
      <c r="X245" s="656"/>
      <c r="Y245" s="657"/>
    </row>
    <row r="246" spans="1:25" ht="25.5" thickBot="1" x14ac:dyDescent="0.3">
      <c r="A246" s="347">
        <v>2200</v>
      </c>
      <c r="B246" s="348" t="s">
        <v>391</v>
      </c>
      <c r="C246" s="333" t="s">
        <v>67</v>
      </c>
      <c r="D246" s="349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658" t="s">
        <v>23</v>
      </c>
      <c r="O246" s="659"/>
      <c r="P246" s="659"/>
      <c r="Q246" s="660"/>
      <c r="R246" s="350"/>
      <c r="S246" s="351">
        <v>100</v>
      </c>
      <c r="T246" s="351">
        <v>100</v>
      </c>
      <c r="U246" s="352">
        <v>100</v>
      </c>
      <c r="V246" s="350"/>
      <c r="W246" s="351" t="e">
        <f>E246*V245</f>
        <v>#REF!</v>
      </c>
      <c r="X246" s="351" t="e">
        <f>F246*V245</f>
        <v>#REF!</v>
      </c>
      <c r="Y246" s="352" t="e">
        <f>G246*V245</f>
        <v>#REF!</v>
      </c>
    </row>
    <row r="247" spans="1:25" ht="24.75" x14ac:dyDescent="0.25">
      <c r="A247" s="353">
        <v>2210</v>
      </c>
      <c r="B247" s="354" t="s">
        <v>392</v>
      </c>
      <c r="C247" s="328" t="s">
        <v>67</v>
      </c>
      <c r="D247" s="181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661"/>
      <c r="O247" s="662"/>
      <c r="P247" s="662"/>
      <c r="Q247" s="663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5">
        <v>2211</v>
      </c>
      <c r="B248" s="213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661"/>
      <c r="O248" s="662"/>
      <c r="P248" s="662"/>
      <c r="Q248" s="663"/>
      <c r="R248" s="38">
        <v>125</v>
      </c>
      <c r="S248" s="90"/>
      <c r="T248" s="150"/>
      <c r="U248" s="233"/>
      <c r="V248" s="38" t="e">
        <f>D248*V245</f>
        <v>#REF!</v>
      </c>
      <c r="W248" s="150">
        <v>507</v>
      </c>
      <c r="X248" s="150">
        <v>507</v>
      </c>
      <c r="Y248" s="233">
        <v>507</v>
      </c>
    </row>
    <row r="249" spans="1:25" ht="25.5" thickBot="1" x14ac:dyDescent="0.3">
      <c r="A249" s="318">
        <v>2212</v>
      </c>
      <c r="B249" s="356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661"/>
      <c r="O249" s="662"/>
      <c r="P249" s="662"/>
      <c r="Q249" s="663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3">
        <v>2220</v>
      </c>
      <c r="B250" s="354" t="s">
        <v>395</v>
      </c>
      <c r="C250" s="328" t="s">
        <v>67</v>
      </c>
      <c r="D250" s="181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661"/>
      <c r="O250" s="662"/>
      <c r="P250" s="662"/>
      <c r="Q250" s="663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7">
        <v>2221</v>
      </c>
      <c r="B251" s="213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661"/>
      <c r="O251" s="662"/>
      <c r="P251" s="662"/>
      <c r="Q251" s="663"/>
      <c r="R251" s="147">
        <v>185</v>
      </c>
      <c r="S251" s="90"/>
      <c r="T251" s="150"/>
      <c r="U251" s="233"/>
      <c r="V251" s="38" t="e">
        <f>D251*V245</f>
        <v>#REF!</v>
      </c>
      <c r="W251" s="90">
        <v>693</v>
      </c>
      <c r="X251" s="150">
        <v>693</v>
      </c>
      <c r="Y251" s="233">
        <v>693</v>
      </c>
    </row>
    <row r="252" spans="1:25" ht="37.5" thickBot="1" x14ac:dyDescent="0.3">
      <c r="A252" s="318">
        <v>2222</v>
      </c>
      <c r="B252" s="213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664"/>
      <c r="O252" s="665"/>
      <c r="P252" s="665"/>
      <c r="Q252" s="666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5">
        <v>23</v>
      </c>
      <c r="B253" s="608" t="s">
        <v>398</v>
      </c>
      <c r="C253" s="617"/>
      <c r="D253" s="617"/>
      <c r="E253" s="617"/>
      <c r="F253" s="617"/>
      <c r="G253" s="620"/>
      <c r="N253" s="335"/>
      <c r="O253" s="358"/>
      <c r="P253" s="335"/>
      <c r="Q253" s="335"/>
      <c r="R253" s="335"/>
      <c r="S253" s="335"/>
      <c r="T253" s="335"/>
      <c r="U253" s="335"/>
      <c r="V253" s="119"/>
      <c r="W253" s="119"/>
      <c r="X253" s="119"/>
      <c r="Y253" s="119"/>
    </row>
    <row r="254" spans="1:25" ht="25.5" thickBot="1" x14ac:dyDescent="0.3">
      <c r="A254" s="331">
        <v>2300</v>
      </c>
      <c r="B254" s="348" t="s">
        <v>399</v>
      </c>
      <c r="C254" s="333" t="s">
        <v>199</v>
      </c>
      <c r="D254" s="343" t="s">
        <v>200</v>
      </c>
      <c r="E254" s="359"/>
      <c r="F254" s="359"/>
      <c r="G254" s="345"/>
      <c r="N254" s="667" t="s">
        <v>361</v>
      </c>
      <c r="O254" s="668"/>
      <c r="P254" s="668"/>
      <c r="Q254" s="669"/>
      <c r="R254" s="670" t="s">
        <v>400</v>
      </c>
      <c r="S254" s="671"/>
      <c r="T254" s="671"/>
      <c r="U254" s="672"/>
      <c r="V254" s="129"/>
      <c r="W254" s="128"/>
      <c r="X254" s="128"/>
      <c r="Y254" s="128"/>
    </row>
    <row r="255" spans="1:25" ht="15.75" thickBot="1" x14ac:dyDescent="0.3">
      <c r="A255" s="325">
        <v>24</v>
      </c>
      <c r="B255" s="608" t="s">
        <v>401</v>
      </c>
      <c r="C255" s="617"/>
      <c r="D255" s="617"/>
      <c r="E255" s="617"/>
      <c r="F255" s="617"/>
      <c r="G255" s="620"/>
      <c r="N255" s="360"/>
      <c r="O255" s="361"/>
      <c r="P255" s="361"/>
      <c r="Q255" s="362"/>
      <c r="R255" s="360"/>
      <c r="S255" s="361"/>
      <c r="T255" s="361"/>
      <c r="U255" s="362"/>
      <c r="V255" s="360"/>
      <c r="W255" s="361"/>
      <c r="X255" s="361"/>
      <c r="Y255" s="362"/>
    </row>
    <row r="256" spans="1:25" x14ac:dyDescent="0.25">
      <c r="A256" s="326">
        <v>2410</v>
      </c>
      <c r="B256" s="363" t="s">
        <v>402</v>
      </c>
      <c r="C256" s="364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643"/>
      <c r="O256" s="644"/>
      <c r="P256" s="644"/>
      <c r="Q256" s="644"/>
      <c r="R256" s="644"/>
      <c r="S256" s="644"/>
      <c r="T256" s="644"/>
      <c r="U256" s="644"/>
      <c r="V256" s="644"/>
      <c r="W256" s="644"/>
      <c r="X256" s="644"/>
      <c r="Y256" s="645"/>
    </row>
    <row r="257" spans="1:25" ht="24.75" x14ac:dyDescent="0.25">
      <c r="A257" s="261">
        <v>2411</v>
      </c>
      <c r="B257" s="365" t="s">
        <v>404</v>
      </c>
      <c r="C257" s="366" t="s">
        <v>403</v>
      </c>
      <c r="D257" s="37" t="e">
        <f>ROUND(#REF!*5.2%+#REF!/1,0)</f>
        <v>#REF!</v>
      </c>
      <c r="E257" s="84"/>
      <c r="F257" s="84"/>
      <c r="G257" s="85"/>
      <c r="N257" s="646"/>
      <c r="O257" s="647"/>
      <c r="P257" s="647"/>
      <c r="Q257" s="647"/>
      <c r="R257" s="647"/>
      <c r="S257" s="647"/>
      <c r="T257" s="647"/>
      <c r="U257" s="647"/>
      <c r="V257" s="647"/>
      <c r="W257" s="647"/>
      <c r="X257" s="647"/>
      <c r="Y257" s="648"/>
    </row>
    <row r="258" spans="1:25" ht="25.5" thickBot="1" x14ac:dyDescent="0.3">
      <c r="A258" s="367">
        <v>2412</v>
      </c>
      <c r="B258" s="356" t="s">
        <v>405</v>
      </c>
      <c r="C258" s="368" t="s">
        <v>403</v>
      </c>
      <c r="D258" s="79" t="e">
        <f>ROUND(#REF!*5.2%+#REF!/1,0)</f>
        <v>#REF!</v>
      </c>
      <c r="E258" s="84"/>
      <c r="F258" s="84"/>
      <c r="G258" s="85"/>
      <c r="N258" s="649"/>
      <c r="O258" s="650"/>
      <c r="P258" s="650"/>
      <c r="Q258" s="650"/>
      <c r="R258" s="650"/>
      <c r="S258" s="650"/>
      <c r="T258" s="650"/>
      <c r="U258" s="650"/>
      <c r="V258" s="650"/>
      <c r="W258" s="650"/>
      <c r="X258" s="650"/>
      <c r="Y258" s="651"/>
    </row>
    <row r="259" spans="1:25" ht="24.75" x14ac:dyDescent="0.25">
      <c r="A259" s="236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7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8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39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7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8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O1:U1"/>
    <mergeCell ref="A2:A4"/>
    <mergeCell ref="B2:B4"/>
    <mergeCell ref="C2:C4"/>
    <mergeCell ref="E2:G2"/>
    <mergeCell ref="H2:J2"/>
    <mergeCell ref="K2:M2"/>
    <mergeCell ref="O2:Q2"/>
    <mergeCell ref="S2:U2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ANNEXURE_A1_2021</vt:lpstr>
      <vt:lpstr>ANNEXURE_A1_2022</vt:lpstr>
      <vt:lpstr>ANNEXURE_A1_2023</vt:lpstr>
      <vt:lpstr>ROUNDED_R5</vt:lpstr>
      <vt:lpstr>ANNEXURE_A1_2023!Print_Area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2023-02-24T13:32:55Z</dcterms:modified>
</cp:coreProperties>
</file>