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doh-my.sharepoint.com/personal/mahlogonolo_ledwaba_health_gov_za/Documents/Documents/SEP/2026 SEPA/"/>
    </mc:Choice>
  </mc:AlternateContent>
  <xr:revisionPtr revIDLastSave="7" documentId="8_{C5375B47-D93C-4E7A-BDC0-9E8AD01AC436}" xr6:coauthVersionLast="47" xr6:coauthVersionMax="47" xr10:uidLastSave="{BC7CDA2B-953D-4D8B-8ECD-594F0CCACE01}"/>
  <bookViews>
    <workbookView xWindow="-110" yWindow="-110" windowWidth="19420" windowHeight="10300" tabRatio="500" xr2:uid="{A532A6CB-0DE2-48B6-91CB-DF62E1B932E1}"/>
  </bookViews>
  <sheets>
    <sheet name="SEPA 2026 TAB 1" sheetId="1" r:id="rId1"/>
    <sheet name="SEPA 2026 TAB 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7" i="2" l="1"/>
  <c r="AO7" i="2" s="1"/>
  <c r="AP7" i="2" s="1"/>
  <c r="AG7" i="2"/>
  <c r="AH7" i="2" s="1"/>
  <c r="AI7" i="2" s="1"/>
  <c r="AU7" i="2"/>
  <c r="AV7" i="2" s="1"/>
  <c r="AW7" i="2" s="1"/>
  <c r="Z7" i="2"/>
  <c r="AA7" i="2"/>
  <c r="AB7" i="2"/>
  <c r="P7" i="2"/>
  <c r="Q7" i="2"/>
  <c r="R7" i="2"/>
</calcChain>
</file>

<file path=xl/sharedStrings.xml><?xml version="1.0" encoding="utf-8"?>
<sst xmlns="http://schemas.openxmlformats.org/spreadsheetml/2006/main" count="146" uniqueCount="103">
  <si>
    <t>TAB 1</t>
  </si>
  <si>
    <t>Name of Applicant (as it appear on MCC/SAHPRA License):</t>
  </si>
  <si>
    <t>Trade Name of Applicant (i.e. trading as):</t>
  </si>
  <si>
    <t>Name of Contact Person:</t>
  </si>
  <si>
    <t>Email address of the contact person above:</t>
  </si>
  <si>
    <t xml:space="preserve">Telephone number, cellphone number and fax number of the contact person above </t>
  </si>
  <si>
    <t>THIS COLUMN IS FOR OFFICE USE ONLY</t>
  </si>
  <si>
    <t>Applicant MCC/SAHPRA Licence No</t>
  </si>
  <si>
    <t>Applicant Name as Registered with MCC/SAHPRA</t>
  </si>
  <si>
    <t>MCC/SAHPRA Medicine Registration No</t>
  </si>
  <si>
    <t>Nappi Code</t>
  </si>
  <si>
    <t>ATC 4 Code (WHO)</t>
  </si>
  <si>
    <t>Schedule</t>
  </si>
  <si>
    <t>Medicine Proprietary Name</t>
  </si>
  <si>
    <t>Active Ingredients</t>
  </si>
  <si>
    <t>Strength</t>
  </si>
  <si>
    <t>Unit</t>
  </si>
  <si>
    <t>Dosage Form</t>
  </si>
  <si>
    <t>Pack Size</t>
  </si>
  <si>
    <t>Quantity</t>
  </si>
  <si>
    <t>Manufacturer Price</t>
  </si>
  <si>
    <t>Logistics Fee</t>
  </si>
  <si>
    <t>VAT</t>
  </si>
  <si>
    <t>SEP</t>
  </si>
  <si>
    <t>Unit Price</t>
  </si>
  <si>
    <t>Effective Date</t>
  </si>
  <si>
    <t>Status</t>
  </si>
  <si>
    <t>Originator or Generic</t>
  </si>
  <si>
    <t>Requested Manufacturer Price</t>
  </si>
  <si>
    <t>Requested Logistics Fee</t>
  </si>
  <si>
    <t>VAT on Request</t>
  </si>
  <si>
    <t>Requested SEP</t>
  </si>
  <si>
    <t>Requested Unit Price</t>
  </si>
  <si>
    <t>numerical field</t>
  </si>
  <si>
    <t>2 decimal places</t>
  </si>
  <si>
    <t>no currency symbols</t>
  </si>
  <si>
    <t>right indent</t>
  </si>
  <si>
    <t xml:space="preserve">right indent </t>
  </si>
  <si>
    <t>TAB 2</t>
  </si>
  <si>
    <t>For the purposes of Regulation 8 (1) d</t>
  </si>
  <si>
    <t>AUSTRALIA</t>
  </si>
  <si>
    <t>CANADA</t>
  </si>
  <si>
    <t>NEW ZEALAND</t>
  </si>
  <si>
    <t>SPAIN</t>
  </si>
  <si>
    <t>ALTERNATIVE COUNTRY 1</t>
  </si>
  <si>
    <t>ALTERNATIVE COUNTRY 2…….etc</t>
  </si>
  <si>
    <t>Applicants MCC/SAHPRA Licence No</t>
  </si>
  <si>
    <t>Product MCC/SAHPRA Registration No</t>
  </si>
  <si>
    <t xml:space="preserve">ATC 4 </t>
  </si>
  <si>
    <t>Product Proprietary Name</t>
  </si>
  <si>
    <t>Closest Aus pack size</t>
  </si>
  <si>
    <t>Related Aus Qty</t>
  </si>
  <si>
    <t>Aus Man Price Aus$</t>
  </si>
  <si>
    <t>AUS$ Exchange Rate</t>
  </si>
  <si>
    <t>AUS Price in Rands</t>
  </si>
  <si>
    <t xml:space="preserve">AUS matching pack price in Rands (Excl VAT) </t>
  </si>
  <si>
    <t>Comment on Australian Price Provided</t>
  </si>
  <si>
    <t>Closest Canada pack size</t>
  </si>
  <si>
    <t>Related CAN Qty</t>
  </si>
  <si>
    <t>CAN Man Price Can$</t>
  </si>
  <si>
    <t>CAN$ Exchange Rate</t>
  </si>
  <si>
    <t>CAN Price in Rands</t>
  </si>
  <si>
    <t xml:space="preserve">CAN matching pack price in Rands (Excl VAT) </t>
  </si>
  <si>
    <t>Comment on Canadian Price Provided</t>
  </si>
  <si>
    <t>Closest NZ pack size</t>
  </si>
  <si>
    <t>Related NZ Qty</t>
  </si>
  <si>
    <t>NZ Man Price NZ$</t>
  </si>
  <si>
    <t>NZ$ Exchange Rate</t>
  </si>
  <si>
    <t>NZ Price in Rands</t>
  </si>
  <si>
    <t xml:space="preserve">NZ matching pack price in Rands (Excl VAT) </t>
  </si>
  <si>
    <t>Comment on New Zealand Price Provided</t>
  </si>
  <si>
    <t>Closest Spain pack size</t>
  </si>
  <si>
    <t>Related Spain Qty</t>
  </si>
  <si>
    <t>Spain Man Price Euro</t>
  </si>
  <si>
    <t>Euro Exchange Rate</t>
  </si>
  <si>
    <t>Spanish Price in Rands</t>
  </si>
  <si>
    <t xml:space="preserve">Spain matching pack price in Rands (Excl VAT) </t>
  </si>
  <si>
    <t>Comment on Spanish Price Provided</t>
  </si>
  <si>
    <t>Closest Alt Country pack size</t>
  </si>
  <si>
    <t>Related Alt Country Qty</t>
  </si>
  <si>
    <t>Man Price Alternative Currency</t>
  </si>
  <si>
    <t>Alternative Currency Exchange Rate</t>
  </si>
  <si>
    <t>Alternative Country Price in Rands</t>
  </si>
  <si>
    <t xml:space="preserve">Alternative country matching pack price in Rands (Excl VAT) </t>
  </si>
  <si>
    <t>Comment on Alternative Country Price Provided</t>
  </si>
  <si>
    <t>Example</t>
  </si>
  <si>
    <t>Only for description of process</t>
  </si>
  <si>
    <t xml:space="preserve">The Example in New Zealand is packed in boxes of 60 that are shrink wrapped in 3's.    The price in the "NZ matching pack price in Rands" column is the equivalent New Zealand price in Rands for the pack and quantity represented here on this row for South Africa.  </t>
  </si>
  <si>
    <t>NOTE:</t>
  </si>
  <si>
    <t xml:space="preserve">1. NO amended version of this template will be acceptable.  </t>
  </si>
  <si>
    <t xml:space="preserve">3. The exchange rates for Australia, Canada, New Zealand and Spain are already provided in this template.  </t>
  </si>
  <si>
    <t xml:space="preserve">4. The formating for this template is as per DoP </t>
  </si>
  <si>
    <t>AUS</t>
  </si>
  <si>
    <t>CAN</t>
  </si>
  <si>
    <t>NZD</t>
  </si>
  <si>
    <t>EUR</t>
  </si>
  <si>
    <t>2. Exchange rates are calculated as an average of the daily rate for the period 01 August 2023 to 31 July 2024</t>
  </si>
  <si>
    <t>2026 SINGLE EXIT PRICE ADJUSTMENT  TEMPLATE</t>
  </si>
  <si>
    <t>SEP ON 22 DECEMBER 2025</t>
  </si>
  <si>
    <r>
      <rPr>
        <b/>
        <sz val="11"/>
        <color indexed="9"/>
        <rFont val="Arial"/>
        <family val="2"/>
      </rPr>
      <t>Volume of Sales (</t>
    </r>
    <r>
      <rPr>
        <b/>
        <sz val="11"/>
        <rFont val="Arial"/>
        <family val="2"/>
      </rPr>
      <t>01Jan 2025 to 31 Dec 2025)</t>
    </r>
  </si>
  <si>
    <t>REQUESTED 2026 SEP ADJUSTMENT (Approved and requested reductions are allowable in this column)</t>
  </si>
  <si>
    <t xml:space="preserve">2026 SEPA TEMPLATE </t>
  </si>
  <si>
    <r>
      <t xml:space="preserve">Volume of Sales </t>
    </r>
    <r>
      <rPr>
        <b/>
        <sz val="10"/>
        <rFont val="Arial"/>
        <family val="2"/>
      </rPr>
      <t>(01Jan 2025 to 31 Dec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</si>
</sst>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000"/>
    <numFmt numFmtId="165" formatCode="#,##0.00;[Red]#,##0.00"/>
    <numFmt numFmtId="166" formatCode="[$-1C09]dd\ mmmm\ yyyy;@"/>
    <numFmt numFmtId="167" formatCode="0.00000000"/>
    <numFmt numFmtId="170" formatCode="0.000000"/>
  </numFmts>
  <fonts count="17" x14ac:knownFonts="1">
    <font>
      <sz val="10"/>
      <name val="Arial"/>
      <charset val="1"/>
    </font>
    <font>
      <sz val="12"/>
      <name val="Arial"/>
      <family val="2"/>
    </font>
    <font>
      <sz val="10"/>
      <name val="Arial"/>
      <family val="2"/>
    </font>
    <font>
      <b/>
      <sz val="12"/>
      <name val="Arial"/>
      <family val="2"/>
    </font>
    <font>
      <sz val="22"/>
      <name val="Arial"/>
      <family val="2"/>
    </font>
    <font>
      <b/>
      <sz val="10"/>
      <name val="Arial"/>
      <family val="2"/>
    </font>
    <font>
      <b/>
      <sz val="18"/>
      <name val="Arial"/>
      <family val="2"/>
    </font>
    <font>
      <b/>
      <sz val="10"/>
      <name val="Arial"/>
      <family val="2"/>
    </font>
    <font>
      <b/>
      <sz val="11"/>
      <color indexed="9"/>
      <name val="Arial"/>
      <family val="2"/>
    </font>
    <font>
      <b/>
      <sz val="11"/>
      <name val="Arial"/>
      <family val="2"/>
    </font>
    <font>
      <sz val="11"/>
      <name val="Arial"/>
      <family val="2"/>
    </font>
    <font>
      <sz val="10"/>
      <color rgb="FF1F497D"/>
      <name val="Arial"/>
      <family val="2"/>
    </font>
    <font>
      <b/>
      <sz val="20"/>
      <color rgb="FF00B0F0"/>
      <name val="Arial"/>
      <family val="2"/>
    </font>
    <font>
      <b/>
      <sz val="12"/>
      <color rgb="FF008000"/>
      <name val="Arial"/>
      <family val="2"/>
    </font>
    <font>
      <b/>
      <sz val="11"/>
      <color rgb="FF008000"/>
      <name val="Arial"/>
      <family val="2"/>
    </font>
    <font>
      <b/>
      <sz val="18"/>
      <color rgb="FF008000"/>
      <name val="Arial"/>
      <family val="2"/>
    </font>
    <font>
      <b/>
      <sz val="10"/>
      <color rgb="FFFF0000"/>
      <name val="Arial"/>
      <family val="2"/>
    </font>
  </fonts>
  <fills count="19">
    <fill>
      <patternFill patternType="none"/>
    </fill>
    <fill>
      <patternFill patternType="gray125"/>
    </fill>
    <fill>
      <patternFill patternType="solid">
        <fgColor rgb="FFD9D9D9"/>
        <bgColor rgb="FFD7E4BD"/>
      </patternFill>
    </fill>
    <fill>
      <patternFill patternType="solid">
        <fgColor rgb="FFFFFFFF"/>
        <bgColor rgb="FFFFFFCC"/>
      </patternFill>
    </fill>
    <fill>
      <patternFill patternType="solid">
        <fgColor theme="9" tint="0.39997558519241921"/>
        <bgColor rgb="FFFFFFCC"/>
      </patternFill>
    </fill>
    <fill>
      <patternFill patternType="solid">
        <fgColor theme="9" tint="0.39997558519241921"/>
        <bgColor indexed="64"/>
      </patternFill>
    </fill>
    <fill>
      <patternFill patternType="solid">
        <fgColor theme="9" tint="0.39997558519241921"/>
        <bgColor rgb="FFB7DEE8"/>
      </patternFill>
    </fill>
    <fill>
      <patternFill patternType="solid">
        <fgColor rgb="FFDBEEF4"/>
        <bgColor rgb="FFDCE6F2"/>
      </patternFill>
    </fill>
    <fill>
      <patternFill patternType="solid">
        <fgColor theme="9" tint="0.39997558519241921"/>
        <bgColor rgb="FFDCE6F2"/>
      </patternFill>
    </fill>
    <fill>
      <patternFill patternType="solid">
        <fgColor rgb="FFCCC1DA"/>
        <bgColor rgb="FFC0C0C0"/>
      </patternFill>
    </fill>
    <fill>
      <patternFill patternType="solid">
        <fgColor rgb="FFB7DEE8"/>
        <bgColor rgb="FFB9CDE5"/>
      </patternFill>
    </fill>
    <fill>
      <patternFill patternType="solid">
        <fgColor rgb="FFFCD5B5"/>
        <bgColor rgb="FFD9D9D9"/>
      </patternFill>
    </fill>
    <fill>
      <patternFill patternType="solid">
        <fgColor rgb="FFD7E4BD"/>
        <bgColor rgb="FFD9D9D9"/>
      </patternFill>
    </fill>
    <fill>
      <patternFill patternType="solid">
        <fgColor rgb="FFDCE6F2"/>
        <bgColor rgb="FFDBEEF4"/>
      </patternFill>
    </fill>
    <fill>
      <patternFill patternType="solid">
        <fgColor theme="2"/>
        <bgColor rgb="FFDBEEF4"/>
      </patternFill>
    </fill>
    <fill>
      <patternFill patternType="solid">
        <fgColor rgb="FFC0C0C0"/>
        <bgColor rgb="FFCCC1DA"/>
      </patternFill>
    </fill>
    <fill>
      <patternFill patternType="solid">
        <fgColor rgb="FFCCFFFF"/>
        <bgColor rgb="FFDBEEF4"/>
      </patternFill>
    </fill>
    <fill>
      <patternFill patternType="solid">
        <fgColor rgb="FFCCFFCC"/>
        <bgColor rgb="FFCCFFFF"/>
      </patternFill>
    </fill>
    <fill>
      <patternFill patternType="solid">
        <fgColor rgb="FFFFFFCC"/>
        <bgColor rgb="FFFFFFFF"/>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ck">
        <color indexed="64"/>
      </top>
      <bottom style="medium">
        <color indexed="64"/>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thick">
        <color indexed="64"/>
      </bottom>
      <diagonal/>
    </border>
    <border>
      <left/>
      <right style="thin">
        <color indexed="64"/>
      </right>
      <top style="thick">
        <color indexed="64"/>
      </top>
      <bottom style="medium">
        <color indexed="64"/>
      </bottom>
      <diagonal/>
    </border>
    <border>
      <left style="thin">
        <color indexed="64"/>
      </left>
      <right/>
      <top style="thick">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ck">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top style="thin">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thick">
        <color indexed="64"/>
      </right>
      <top style="medium">
        <color indexed="64"/>
      </top>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indexed="64"/>
      </left>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top/>
      <bottom/>
      <diagonal/>
    </border>
    <border>
      <left style="medium">
        <color rgb="FF969696"/>
      </left>
      <right style="medium">
        <color rgb="FF969696"/>
      </right>
      <top style="medium">
        <color rgb="FF969696"/>
      </top>
      <bottom style="medium">
        <color indexed="64"/>
      </bottom>
      <diagonal/>
    </border>
    <border>
      <left style="medium">
        <color indexed="64"/>
      </left>
      <right style="medium">
        <color rgb="FF969696"/>
      </right>
      <top style="medium">
        <color indexed="64"/>
      </top>
      <bottom style="medium">
        <color rgb="FF969696"/>
      </bottom>
      <diagonal/>
    </border>
    <border>
      <left style="thick">
        <color indexed="64"/>
      </left>
      <right style="medium">
        <color rgb="FF969696"/>
      </right>
      <top style="medium">
        <color rgb="FF969696"/>
      </top>
      <bottom style="medium">
        <color indexed="64"/>
      </bottom>
      <diagonal/>
    </border>
    <border>
      <left style="medium">
        <color rgb="FF969696"/>
      </left>
      <right style="thick">
        <color indexed="64"/>
      </right>
      <top style="medium">
        <color rgb="FF969696"/>
      </top>
      <bottom style="medium">
        <color indexed="64"/>
      </bottom>
      <diagonal/>
    </border>
    <border>
      <left style="medium">
        <color rgb="FF969696"/>
      </left>
      <right style="medium">
        <color rgb="FF969696"/>
      </right>
      <top style="medium">
        <color indexed="64"/>
      </top>
      <bottom style="medium">
        <color rgb="FF969696"/>
      </bottom>
      <diagonal/>
    </border>
    <border>
      <left style="medium">
        <color rgb="FF969696"/>
      </left>
      <right/>
      <top style="medium">
        <color indexed="64"/>
      </top>
      <bottom style="medium">
        <color rgb="FF969696"/>
      </bottom>
      <diagonal/>
    </border>
    <border>
      <left style="medium">
        <color rgb="FF969696"/>
      </left>
      <right style="medium">
        <color rgb="FF969696"/>
      </right>
      <top style="medium">
        <color indexed="64"/>
      </top>
      <bottom style="medium">
        <color indexed="64"/>
      </bottom>
      <diagonal/>
    </border>
  </borders>
  <cellStyleXfs count="1">
    <xf numFmtId="0" fontId="0" fillId="0" borderId="0">
      <alignment wrapText="1"/>
    </xf>
  </cellStyleXfs>
  <cellXfs count="187">
    <xf numFmtId="0" fontId="0" fillId="0" borderId="0" xfId="0">
      <alignment wrapText="1"/>
    </xf>
    <xf numFmtId="0" fontId="1" fillId="0" borderId="1" xfId="0" applyFont="1" applyBorder="1">
      <alignment wrapText="1"/>
    </xf>
    <xf numFmtId="0" fontId="11" fillId="0" borderId="1" xfId="0" applyFont="1" applyBorder="1">
      <alignment wrapText="1"/>
    </xf>
    <xf numFmtId="164" fontId="2" fillId="0" borderId="1" xfId="0" applyNumberFormat="1" applyFont="1" applyBorder="1">
      <alignment wrapText="1"/>
    </xf>
    <xf numFmtId="0" fontId="2" fillId="0" borderId="1" xfId="0" applyFont="1" applyBorder="1">
      <alignment wrapText="1"/>
    </xf>
    <xf numFmtId="165" fontId="2" fillId="0" borderId="1" xfId="0" applyNumberFormat="1" applyFont="1" applyBorder="1">
      <alignment wrapText="1"/>
    </xf>
    <xf numFmtId="166" fontId="2" fillId="0" borderId="1" xfId="0" applyNumberFormat="1" applyFont="1" applyBorder="1">
      <alignment wrapText="1"/>
    </xf>
    <xf numFmtId="1" fontId="2" fillId="0" borderId="1" xfId="0" applyNumberFormat="1" applyFont="1" applyBorder="1">
      <alignment wrapText="1"/>
    </xf>
    <xf numFmtId="2" fontId="2" fillId="0" borderId="1" xfId="0" applyNumberFormat="1" applyFont="1" applyBorder="1">
      <alignment wrapText="1"/>
    </xf>
    <xf numFmtId="164" fontId="3" fillId="0" borderId="0" xfId="0" applyNumberFormat="1" applyFont="1">
      <alignment wrapText="1"/>
    </xf>
    <xf numFmtId="0" fontId="2" fillId="0" borderId="0" xfId="0" applyFont="1">
      <alignment wrapText="1"/>
    </xf>
    <xf numFmtId="0" fontId="12" fillId="0" borderId="2" xfId="0" applyFont="1" applyBorder="1" applyAlignment="1">
      <alignment horizontal="center" wrapText="1"/>
    </xf>
    <xf numFmtId="164" fontId="2" fillId="2" borderId="3" xfId="0" applyNumberFormat="1" applyFont="1" applyFill="1" applyBorder="1">
      <alignment wrapText="1"/>
    </xf>
    <xf numFmtId="0" fontId="2" fillId="2" borderId="4" xfId="0" applyFont="1" applyFill="1" applyBorder="1">
      <alignment wrapText="1"/>
    </xf>
    <xf numFmtId="0" fontId="2" fillId="2" borderId="0" xfId="0" applyFont="1" applyFill="1">
      <alignment wrapText="1"/>
    </xf>
    <xf numFmtId="164" fontId="3" fillId="2" borderId="5" xfId="0" applyNumberFormat="1" applyFont="1" applyFill="1" applyBorder="1">
      <alignment wrapText="1"/>
    </xf>
    <xf numFmtId="0" fontId="3" fillId="2" borderId="6" xfId="0" applyFont="1" applyFill="1" applyBorder="1">
      <alignment wrapText="1"/>
    </xf>
    <xf numFmtId="164" fontId="13" fillId="3" borderId="7" xfId="0" applyNumberFormat="1" applyFont="1" applyFill="1" applyBorder="1" applyAlignment="1">
      <alignment horizontal="right" vertical="top" wrapText="1"/>
    </xf>
    <xf numFmtId="0" fontId="13" fillId="3" borderId="61" xfId="0" applyFont="1" applyFill="1" applyBorder="1" applyAlignment="1">
      <alignment vertical="top" wrapText="1"/>
    </xf>
    <xf numFmtId="0" fontId="13" fillId="3" borderId="8" xfId="0" applyFont="1" applyFill="1" applyBorder="1" applyAlignment="1">
      <alignment vertical="top" wrapText="1"/>
    </xf>
    <xf numFmtId="0" fontId="13" fillId="3" borderId="8" xfId="0" applyFont="1" applyFill="1" applyBorder="1" applyAlignment="1">
      <alignment horizontal="right" vertical="top" wrapText="1"/>
    </xf>
    <xf numFmtId="164" fontId="11" fillId="4" borderId="9" xfId="0" applyNumberFormat="1" applyFont="1" applyFill="1" applyBorder="1" applyAlignment="1">
      <alignment horizontal="right" wrapText="1"/>
    </xf>
    <xf numFmtId="0" fontId="11" fillId="4" borderId="10" xfId="0" applyFont="1" applyFill="1" applyBorder="1">
      <alignment wrapText="1"/>
    </xf>
    <xf numFmtId="0" fontId="11" fillId="4" borderId="10" xfId="0" applyFont="1" applyFill="1" applyBorder="1" applyAlignment="1">
      <alignment horizontal="right" vertical="top" wrapText="1"/>
    </xf>
    <xf numFmtId="0" fontId="11" fillId="4" borderId="10" xfId="0" applyFont="1" applyFill="1" applyBorder="1" applyAlignment="1">
      <alignment vertical="top" wrapText="1"/>
    </xf>
    <xf numFmtId="164" fontId="2" fillId="5" borderId="11" xfId="0" applyNumberFormat="1" applyFont="1" applyFill="1" applyBorder="1">
      <alignment wrapText="1"/>
    </xf>
    <xf numFmtId="0" fontId="2" fillId="5" borderId="12" xfId="0" applyFont="1" applyFill="1" applyBorder="1">
      <alignment wrapText="1"/>
    </xf>
    <xf numFmtId="164" fontId="2" fillId="5" borderId="13" xfId="0" applyNumberFormat="1" applyFont="1" applyFill="1" applyBorder="1">
      <alignment wrapText="1"/>
    </xf>
    <xf numFmtId="0" fontId="5" fillId="6" borderId="1" xfId="0" applyFont="1" applyFill="1" applyBorder="1" applyAlignment="1"/>
    <xf numFmtId="0" fontId="2" fillId="5" borderId="1" xfId="0" applyFont="1" applyFill="1" applyBorder="1">
      <alignment wrapText="1"/>
    </xf>
    <xf numFmtId="164" fontId="2" fillId="5" borderId="14" xfId="0" applyNumberFormat="1" applyFont="1" applyFill="1" applyBorder="1">
      <alignment wrapText="1"/>
    </xf>
    <xf numFmtId="0" fontId="2" fillId="5" borderId="15" xfId="0" applyFont="1" applyFill="1" applyBorder="1">
      <alignment wrapText="1"/>
    </xf>
    <xf numFmtId="164" fontId="2" fillId="0" borderId="12" xfId="0" applyNumberFormat="1" applyFont="1" applyBorder="1">
      <alignment wrapText="1"/>
    </xf>
    <xf numFmtId="0" fontId="2" fillId="0" borderId="12" xfId="0" applyFont="1" applyBorder="1">
      <alignment wrapText="1"/>
    </xf>
    <xf numFmtId="165" fontId="2" fillId="0" borderId="0" xfId="0" applyNumberFormat="1" applyFont="1">
      <alignment wrapText="1"/>
    </xf>
    <xf numFmtId="165" fontId="2" fillId="2" borderId="4" xfId="0" applyNumberFormat="1" applyFont="1" applyFill="1" applyBorder="1">
      <alignment wrapText="1"/>
    </xf>
    <xf numFmtId="165" fontId="2" fillId="2" borderId="0" xfId="0" applyNumberFormat="1" applyFont="1" applyFill="1">
      <alignment wrapText="1"/>
    </xf>
    <xf numFmtId="165" fontId="13" fillId="7" borderId="8" xfId="0" applyNumberFormat="1" applyFont="1" applyFill="1" applyBorder="1" applyAlignment="1">
      <alignment horizontal="right" vertical="top" wrapText="1"/>
    </xf>
    <xf numFmtId="0" fontId="11" fillId="4" borderId="10" xfId="0" applyFont="1" applyFill="1" applyBorder="1" applyAlignment="1">
      <alignment horizontal="right" wrapText="1"/>
    </xf>
    <xf numFmtId="165" fontId="11" fillId="8" borderId="10" xfId="0" applyNumberFormat="1" applyFont="1" applyFill="1" applyBorder="1" applyAlignment="1">
      <alignment horizontal="right" wrapText="1"/>
    </xf>
    <xf numFmtId="165" fontId="2" fillId="5" borderId="12" xfId="0" applyNumberFormat="1" applyFont="1" applyFill="1" applyBorder="1">
      <alignment wrapText="1"/>
    </xf>
    <xf numFmtId="165" fontId="2" fillId="5" borderId="1" xfId="0" applyNumberFormat="1" applyFont="1" applyFill="1" applyBorder="1">
      <alignment wrapText="1"/>
    </xf>
    <xf numFmtId="165" fontId="2" fillId="5" borderId="15" xfId="0" applyNumberFormat="1" applyFont="1" applyFill="1" applyBorder="1">
      <alignment wrapText="1"/>
    </xf>
    <xf numFmtId="165" fontId="2" fillId="0" borderId="12" xfId="0" applyNumberFormat="1" applyFont="1" applyBorder="1">
      <alignment wrapText="1"/>
    </xf>
    <xf numFmtId="166" fontId="2" fillId="0" borderId="0" xfId="0" applyNumberFormat="1" applyFont="1">
      <alignment wrapText="1"/>
    </xf>
    <xf numFmtId="1" fontId="2" fillId="0" borderId="0" xfId="0" applyNumberFormat="1" applyFont="1">
      <alignment wrapText="1"/>
    </xf>
    <xf numFmtId="1" fontId="12" fillId="0" borderId="2" xfId="0" applyNumberFormat="1" applyFont="1" applyBorder="1" applyAlignment="1">
      <alignment horizontal="center" wrapText="1"/>
    </xf>
    <xf numFmtId="166" fontId="2" fillId="2" borderId="4" xfId="0" applyNumberFormat="1" applyFont="1" applyFill="1" applyBorder="1">
      <alignment wrapText="1"/>
    </xf>
    <xf numFmtId="1" fontId="2" fillId="2" borderId="4" xfId="0" applyNumberFormat="1" applyFont="1" applyFill="1" applyBorder="1">
      <alignment wrapText="1"/>
    </xf>
    <xf numFmtId="166" fontId="2" fillId="2" borderId="0" xfId="0" applyNumberFormat="1" applyFont="1" applyFill="1">
      <alignment wrapText="1"/>
    </xf>
    <xf numFmtId="1" fontId="2" fillId="2" borderId="0" xfId="0" applyNumberFormat="1" applyFont="1" applyFill="1">
      <alignment wrapText="1"/>
    </xf>
    <xf numFmtId="0" fontId="3" fillId="3" borderId="6" xfId="0" applyFont="1" applyFill="1" applyBorder="1">
      <alignment wrapText="1"/>
    </xf>
    <xf numFmtId="0" fontId="3" fillId="0" borderId="6" xfId="0" applyFont="1" applyBorder="1">
      <alignment wrapText="1"/>
    </xf>
    <xf numFmtId="0" fontId="3" fillId="0" borderId="16" xfId="0" applyFont="1" applyBorder="1">
      <alignment wrapText="1"/>
    </xf>
    <xf numFmtId="166" fontId="13" fillId="7" borderId="8" xfId="0" applyNumberFormat="1" applyFont="1" applyFill="1" applyBorder="1" applyAlignment="1">
      <alignment vertical="top" wrapText="1"/>
    </xf>
    <xf numFmtId="166" fontId="13" fillId="3" borderId="8" xfId="0" applyNumberFormat="1" applyFont="1" applyFill="1" applyBorder="1" applyAlignment="1">
      <alignment vertical="top" wrapText="1"/>
    </xf>
    <xf numFmtId="1" fontId="3" fillId="9" borderId="8" xfId="0" applyNumberFormat="1" applyFont="1" applyFill="1" applyBorder="1" applyAlignment="1">
      <alignment horizontal="left" vertical="center" wrapText="1"/>
    </xf>
    <xf numFmtId="166" fontId="11" fillId="8" borderId="10" xfId="0" applyNumberFormat="1" applyFont="1" applyFill="1" applyBorder="1" applyAlignment="1">
      <alignment vertical="top" wrapText="1"/>
    </xf>
    <xf numFmtId="166" fontId="11" fillId="4" borderId="10" xfId="0" applyNumberFormat="1" applyFont="1" applyFill="1" applyBorder="1" applyAlignment="1">
      <alignment vertical="top" wrapText="1"/>
    </xf>
    <xf numFmtId="166" fontId="11" fillId="5" borderId="17" xfId="0" applyNumberFormat="1" applyFont="1" applyFill="1" applyBorder="1">
      <alignment wrapText="1"/>
    </xf>
    <xf numFmtId="1" fontId="11" fillId="5" borderId="17" xfId="0" applyNumberFormat="1" applyFont="1" applyFill="1" applyBorder="1">
      <alignment wrapText="1"/>
    </xf>
    <xf numFmtId="166" fontId="2" fillId="5" borderId="12" xfId="0" applyNumberFormat="1" applyFont="1" applyFill="1" applyBorder="1">
      <alignment wrapText="1"/>
    </xf>
    <xf numFmtId="1" fontId="2" fillId="5" borderId="12" xfId="0" applyNumberFormat="1" applyFont="1" applyFill="1" applyBorder="1">
      <alignment wrapText="1"/>
    </xf>
    <xf numFmtId="166" fontId="2" fillId="5" borderId="1" xfId="0" applyNumberFormat="1" applyFont="1" applyFill="1" applyBorder="1">
      <alignment wrapText="1"/>
    </xf>
    <xf numFmtId="1" fontId="2" fillId="5" borderId="1" xfId="0" applyNumberFormat="1" applyFont="1" applyFill="1" applyBorder="1">
      <alignment wrapText="1"/>
    </xf>
    <xf numFmtId="166" fontId="2" fillId="5" borderId="15" xfId="0" applyNumberFormat="1" applyFont="1" applyFill="1" applyBorder="1">
      <alignment wrapText="1"/>
    </xf>
    <xf numFmtId="1" fontId="2" fillId="5" borderId="15" xfId="0" applyNumberFormat="1" applyFont="1" applyFill="1" applyBorder="1">
      <alignment wrapText="1"/>
    </xf>
    <xf numFmtId="166" fontId="2" fillId="0" borderId="12" xfId="0" applyNumberFormat="1" applyFont="1" applyBorder="1">
      <alignment wrapText="1"/>
    </xf>
    <xf numFmtId="1" fontId="2" fillId="0" borderId="12" xfId="0" applyNumberFormat="1" applyFont="1" applyBorder="1">
      <alignment wrapText="1"/>
    </xf>
    <xf numFmtId="2" fontId="2" fillId="0" borderId="0" xfId="0" applyNumberFormat="1" applyFont="1">
      <alignment wrapText="1"/>
    </xf>
    <xf numFmtId="2" fontId="12" fillId="0" borderId="2" xfId="0" applyNumberFormat="1" applyFont="1" applyBorder="1" applyAlignment="1">
      <alignment horizontal="center" wrapText="1"/>
    </xf>
    <xf numFmtId="2" fontId="2" fillId="2" borderId="4" xfId="0" applyNumberFormat="1" applyFont="1" applyFill="1" applyBorder="1">
      <alignment wrapText="1"/>
    </xf>
    <xf numFmtId="2" fontId="2" fillId="2" borderId="0" xfId="0" applyNumberFormat="1" applyFont="1" applyFill="1">
      <alignment wrapText="1"/>
    </xf>
    <xf numFmtId="2" fontId="3" fillId="9" borderId="8" xfId="0" applyNumberFormat="1" applyFont="1" applyFill="1" applyBorder="1" applyAlignment="1">
      <alignment horizontal="left" vertical="center" wrapText="1"/>
    </xf>
    <xf numFmtId="166" fontId="3" fillId="9" borderId="8" xfId="0" applyNumberFormat="1" applyFont="1" applyFill="1" applyBorder="1" applyAlignment="1">
      <alignment horizontal="left" vertical="center" wrapText="1"/>
    </xf>
    <xf numFmtId="1" fontId="3" fillId="10" borderId="8" xfId="0" applyNumberFormat="1" applyFont="1" applyFill="1" applyBorder="1" applyAlignment="1">
      <alignment horizontal="left" vertical="center" wrapText="1"/>
    </xf>
    <xf numFmtId="166" fontId="3" fillId="10" borderId="8" xfId="0" applyNumberFormat="1" applyFont="1" applyFill="1" applyBorder="1" applyAlignment="1">
      <alignment horizontal="left" vertical="center" wrapText="1"/>
    </xf>
    <xf numFmtId="2" fontId="11" fillId="5" borderId="17" xfId="0" applyNumberFormat="1" applyFont="1" applyFill="1" applyBorder="1">
      <alignment wrapText="1"/>
    </xf>
    <xf numFmtId="0" fontId="11" fillId="5" borderId="17" xfId="0" applyFont="1" applyFill="1" applyBorder="1">
      <alignment wrapText="1"/>
    </xf>
    <xf numFmtId="2" fontId="2" fillId="5" borderId="12" xfId="0" applyNumberFormat="1" applyFont="1" applyFill="1" applyBorder="1">
      <alignment wrapText="1"/>
    </xf>
    <xf numFmtId="2" fontId="2" fillId="5" borderId="1" xfId="0" applyNumberFormat="1" applyFont="1" applyFill="1" applyBorder="1">
      <alignment wrapText="1"/>
    </xf>
    <xf numFmtId="2" fontId="2" fillId="5" borderId="15" xfId="0" applyNumberFormat="1" applyFont="1" applyFill="1" applyBorder="1">
      <alignment wrapText="1"/>
    </xf>
    <xf numFmtId="2" fontId="2" fillId="0" borderId="12" xfId="0" applyNumberFormat="1" applyFont="1" applyBorder="1">
      <alignment wrapText="1"/>
    </xf>
    <xf numFmtId="166" fontId="3" fillId="11" borderId="8" xfId="0" applyNumberFormat="1" applyFont="1" applyFill="1" applyBorder="1" applyAlignment="1">
      <alignment horizontal="left" vertical="center" wrapText="1"/>
    </xf>
    <xf numFmtId="2" fontId="3" fillId="11" borderId="8" xfId="0" applyNumberFormat="1" applyFont="1" applyFill="1" applyBorder="1" applyAlignment="1">
      <alignment horizontal="left" vertical="center" wrapText="1"/>
    </xf>
    <xf numFmtId="166" fontId="3" fillId="12" borderId="8" xfId="0" applyNumberFormat="1" applyFont="1" applyFill="1" applyBorder="1" applyAlignment="1">
      <alignment horizontal="left" vertical="center" wrapText="1"/>
    </xf>
    <xf numFmtId="0" fontId="11" fillId="5" borderId="17" xfId="0" applyFont="1" applyFill="1" applyBorder="1" applyAlignment="1">
      <alignment vertical="top" wrapText="1"/>
    </xf>
    <xf numFmtId="167" fontId="11" fillId="5" borderId="17" xfId="0" applyNumberFormat="1" applyFont="1" applyFill="1" applyBorder="1">
      <alignment wrapText="1"/>
    </xf>
    <xf numFmtId="0" fontId="12" fillId="0" borderId="18" xfId="0" applyFont="1" applyBorder="1" applyAlignment="1">
      <alignment horizontal="center" wrapText="1"/>
    </xf>
    <xf numFmtId="0" fontId="12" fillId="0" borderId="19" xfId="0" applyFont="1" applyBorder="1" applyAlignment="1">
      <alignment horizontal="center" wrapText="1"/>
    </xf>
    <xf numFmtId="0" fontId="2" fillId="2" borderId="20" xfId="0" applyFont="1" applyFill="1" applyBorder="1">
      <alignment wrapText="1"/>
    </xf>
    <xf numFmtId="0" fontId="2" fillId="2" borderId="21" xfId="0" applyFont="1" applyFill="1" applyBorder="1">
      <alignment wrapText="1"/>
    </xf>
    <xf numFmtId="0" fontId="2" fillId="2" borderId="22" xfId="0" applyFont="1" applyFill="1" applyBorder="1">
      <alignment wrapText="1"/>
    </xf>
    <xf numFmtId="0" fontId="2" fillId="2" borderId="23" xfId="0" applyFont="1" applyFill="1" applyBorder="1">
      <alignment wrapText="1"/>
    </xf>
    <xf numFmtId="166" fontId="3" fillId="13" borderId="8" xfId="0" applyNumberFormat="1" applyFont="1" applyFill="1" applyBorder="1" applyAlignment="1">
      <alignment horizontal="left" vertical="center" wrapText="1"/>
    </xf>
    <xf numFmtId="0" fontId="2" fillId="0" borderId="24" xfId="0" applyFont="1" applyBorder="1">
      <alignment wrapText="1"/>
    </xf>
    <xf numFmtId="0" fontId="12" fillId="0" borderId="25" xfId="0" applyFont="1" applyBorder="1" applyAlignment="1">
      <alignment horizontal="center" wrapText="1"/>
    </xf>
    <xf numFmtId="0" fontId="2" fillId="2" borderId="26" xfId="0" applyFont="1" applyFill="1" applyBorder="1">
      <alignment wrapText="1"/>
    </xf>
    <xf numFmtId="0" fontId="2" fillId="2" borderId="27" xfId="0" applyFont="1" applyFill="1" applyBorder="1">
      <alignment wrapText="1"/>
    </xf>
    <xf numFmtId="166" fontId="3" fillId="13" borderId="28" xfId="0" applyNumberFormat="1" applyFont="1" applyFill="1" applyBorder="1" applyAlignment="1">
      <alignment horizontal="left" vertical="center" wrapText="1"/>
    </xf>
    <xf numFmtId="166" fontId="3" fillId="14" borderId="29" xfId="0" applyNumberFormat="1" applyFont="1" applyFill="1" applyBorder="1" applyAlignment="1">
      <alignment horizontal="left" vertical="center" wrapText="1"/>
    </xf>
    <xf numFmtId="0" fontId="11" fillId="5" borderId="30" xfId="0" applyFont="1" applyFill="1" applyBorder="1">
      <alignment wrapText="1"/>
    </xf>
    <xf numFmtId="0" fontId="11" fillId="5" borderId="31" xfId="0" applyFont="1" applyFill="1" applyBorder="1">
      <alignment wrapText="1"/>
    </xf>
    <xf numFmtId="0" fontId="2" fillId="5" borderId="21" xfId="0" applyFont="1" applyFill="1" applyBorder="1">
      <alignment wrapText="1"/>
    </xf>
    <xf numFmtId="0" fontId="2" fillId="5" borderId="32" xfId="0" applyFont="1" applyFill="1" applyBorder="1">
      <alignment wrapText="1"/>
    </xf>
    <xf numFmtId="0" fontId="1" fillId="0" borderId="24" xfId="0" applyFont="1" applyBorder="1">
      <alignment wrapText="1"/>
    </xf>
    <xf numFmtId="0" fontId="11" fillId="0" borderId="24" xfId="0" applyFont="1" applyBorder="1">
      <alignment wrapText="1"/>
    </xf>
    <xf numFmtId="164" fontId="5" fillId="0" borderId="33" xfId="0" applyNumberFormat="1" applyFont="1" applyBorder="1" applyAlignment="1"/>
    <xf numFmtId="0" fontId="2" fillId="0" borderId="34" xfId="0" applyFont="1" applyBorder="1">
      <alignment wrapText="1"/>
    </xf>
    <xf numFmtId="164" fontId="5" fillId="0" borderId="35" xfId="0" applyNumberFormat="1" applyFont="1" applyBorder="1" applyAlignment="1"/>
    <xf numFmtId="0" fontId="2" fillId="0" borderId="36" xfId="0" applyFont="1" applyBorder="1">
      <alignment wrapText="1"/>
    </xf>
    <xf numFmtId="164" fontId="2" fillId="0" borderId="37" xfId="0" applyNumberFormat="1" applyFont="1" applyBorder="1">
      <alignment wrapText="1"/>
    </xf>
    <xf numFmtId="0" fontId="2" fillId="0" borderId="38" xfId="0" applyFont="1" applyBorder="1">
      <alignment wrapText="1"/>
    </xf>
    <xf numFmtId="164" fontId="3" fillId="0" borderId="3" xfId="0" applyNumberFormat="1" applyFont="1" applyBorder="1">
      <alignment wrapText="1"/>
    </xf>
    <xf numFmtId="0" fontId="3" fillId="0" borderId="4" xfId="0" applyFont="1" applyBorder="1">
      <alignment wrapText="1"/>
    </xf>
    <xf numFmtId="164" fontId="2" fillId="0" borderId="39" xfId="0" applyNumberFormat="1" applyFont="1" applyBorder="1" applyAlignment="1">
      <alignment horizontal="right" wrapText="1"/>
    </xf>
    <xf numFmtId="0" fontId="2" fillId="0" borderId="40" xfId="0" applyFont="1" applyBorder="1" applyAlignment="1">
      <alignment horizontal="left" wrapText="1"/>
    </xf>
    <xf numFmtId="0" fontId="2" fillId="0" borderId="40" xfId="0" applyFont="1" applyBorder="1" applyAlignment="1">
      <alignment horizontal="right" wrapText="1"/>
    </xf>
    <xf numFmtId="0" fontId="2" fillId="0" borderId="40" xfId="0" applyFont="1" applyBorder="1">
      <alignment wrapText="1"/>
    </xf>
    <xf numFmtId="165" fontId="2" fillId="0" borderId="34" xfId="0" applyNumberFormat="1" applyFont="1" applyBorder="1">
      <alignment wrapText="1"/>
    </xf>
    <xf numFmtId="165" fontId="2" fillId="0" borderId="36" xfId="0" applyNumberFormat="1" applyFont="1" applyBorder="1">
      <alignment wrapText="1"/>
    </xf>
    <xf numFmtId="165" fontId="2" fillId="0" borderId="38" xfId="0" applyNumberFormat="1" applyFont="1" applyBorder="1">
      <alignment wrapText="1"/>
    </xf>
    <xf numFmtId="165" fontId="2" fillId="0" borderId="40" xfId="0" applyNumberFormat="1" applyFont="1" applyBorder="1" applyAlignment="1">
      <alignment horizontal="right" wrapText="1"/>
    </xf>
    <xf numFmtId="166" fontId="2" fillId="0" borderId="34" xfId="0" applyNumberFormat="1" applyFont="1" applyBorder="1">
      <alignment wrapText="1"/>
    </xf>
    <xf numFmtId="0" fontId="2" fillId="0" borderId="41" xfId="0" applyFont="1" applyBorder="1">
      <alignment wrapText="1"/>
    </xf>
    <xf numFmtId="166" fontId="2" fillId="0" borderId="36" xfId="0" applyNumberFormat="1" applyFont="1" applyBorder="1">
      <alignment wrapText="1"/>
    </xf>
    <xf numFmtId="0" fontId="2" fillId="0" borderId="42" xfId="0" applyFont="1" applyBorder="1">
      <alignment wrapText="1"/>
    </xf>
    <xf numFmtId="166" fontId="2" fillId="0" borderId="38" xfId="0" applyNumberFormat="1" applyFont="1" applyBorder="1">
      <alignment wrapText="1"/>
    </xf>
    <xf numFmtId="0" fontId="2" fillId="0" borderId="43" xfId="0" applyFont="1" applyBorder="1">
      <alignment wrapText="1"/>
    </xf>
    <xf numFmtId="0" fontId="3" fillId="3" borderId="4" xfId="0" applyFont="1" applyFill="1" applyBorder="1">
      <alignment wrapText="1"/>
    </xf>
    <xf numFmtId="0" fontId="3" fillId="0" borderId="44" xfId="0" applyFont="1" applyBorder="1">
      <alignment wrapText="1"/>
    </xf>
    <xf numFmtId="0" fontId="2" fillId="0" borderId="45" xfId="0" applyFont="1" applyBorder="1">
      <alignment wrapText="1"/>
    </xf>
    <xf numFmtId="0" fontId="2" fillId="0" borderId="46" xfId="0" applyFont="1" applyBorder="1" applyAlignment="1">
      <alignment horizontal="right" wrapText="1"/>
    </xf>
    <xf numFmtId="0" fontId="2" fillId="0" borderId="26" xfId="0" applyFont="1" applyBorder="1">
      <alignment wrapText="1"/>
    </xf>
    <xf numFmtId="165" fontId="2" fillId="0" borderId="1" xfId="0" applyNumberFormat="1" applyFont="1" applyBorder="1" applyAlignment="1">
      <alignment horizontal="right" wrapText="1"/>
    </xf>
    <xf numFmtId="0" fontId="2" fillId="0" borderId="1" xfId="0" applyFont="1" applyBorder="1" applyAlignment="1">
      <alignment horizontal="right" wrapText="1"/>
    </xf>
    <xf numFmtId="166" fontId="2" fillId="0" borderId="40" xfId="0" applyNumberFormat="1" applyFont="1" applyBorder="1">
      <alignment wrapText="1"/>
    </xf>
    <xf numFmtId="0" fontId="2" fillId="0" borderId="47" xfId="0" applyFont="1" applyBorder="1">
      <alignment wrapText="1"/>
    </xf>
    <xf numFmtId="0" fontId="3" fillId="15" borderId="62" xfId="0" applyFont="1" applyFill="1" applyBorder="1">
      <alignment wrapText="1"/>
    </xf>
    <xf numFmtId="0" fontId="2" fillId="15" borderId="46" xfId="0" applyFont="1" applyFill="1" applyBorder="1">
      <alignment wrapText="1"/>
    </xf>
    <xf numFmtId="0" fontId="2" fillId="15" borderId="1" xfId="0" applyFont="1" applyFill="1" applyBorder="1">
      <alignment wrapText="1"/>
    </xf>
    <xf numFmtId="0" fontId="2" fillId="15" borderId="1" xfId="0" applyFont="1" applyFill="1" applyBorder="1" applyAlignment="1">
      <alignment horizontal="left" wrapText="1"/>
    </xf>
    <xf numFmtId="0" fontId="2" fillId="15" borderId="40" xfId="0" applyFont="1" applyFill="1" applyBorder="1">
      <alignment wrapText="1"/>
    </xf>
    <xf numFmtId="0" fontId="2" fillId="0" borderId="21" xfId="0" applyFont="1" applyBorder="1">
      <alignment wrapText="1"/>
    </xf>
    <xf numFmtId="0" fontId="7" fillId="0" borderId="48" xfId="0" applyFont="1" applyBorder="1" applyAlignment="1">
      <alignment horizontal="justify" wrapText="1"/>
    </xf>
    <xf numFmtId="0" fontId="7" fillId="0" borderId="49" xfId="0" applyFont="1" applyBorder="1" applyAlignment="1">
      <alignment horizontal="justify" wrapText="1"/>
    </xf>
    <xf numFmtId="0" fontId="0" fillId="0" borderId="11" xfId="0" applyBorder="1">
      <alignment wrapText="1"/>
    </xf>
    <xf numFmtId="0" fontId="11" fillId="0" borderId="50" xfId="0" applyFont="1" applyBorder="1">
      <alignment wrapText="1"/>
    </xf>
    <xf numFmtId="0" fontId="2" fillId="0" borderId="13" xfId="0" applyFont="1" applyBorder="1">
      <alignment wrapText="1"/>
    </xf>
    <xf numFmtId="0" fontId="2" fillId="0" borderId="51" xfId="0" applyFont="1" applyBorder="1">
      <alignment wrapText="1"/>
    </xf>
    <xf numFmtId="0" fontId="2" fillId="0" borderId="14" xfId="0" applyFont="1" applyBorder="1">
      <alignment wrapText="1"/>
    </xf>
    <xf numFmtId="0" fontId="2" fillId="0" borderId="52" xfId="0" applyFont="1" applyBorder="1">
      <alignment wrapText="1"/>
    </xf>
    <xf numFmtId="0" fontId="2" fillId="0" borderId="53" xfId="0" applyFont="1" applyBorder="1">
      <alignment wrapText="1"/>
    </xf>
    <xf numFmtId="0" fontId="2" fillId="0" borderId="54" xfId="0" applyFont="1" applyBorder="1">
      <alignment wrapText="1"/>
    </xf>
    <xf numFmtId="0" fontId="2" fillId="0" borderId="55" xfId="0" applyFont="1" applyBorder="1">
      <alignment wrapText="1"/>
    </xf>
    <xf numFmtId="0" fontId="2" fillId="0" borderId="56" xfId="0" applyFont="1" applyBorder="1">
      <alignment wrapText="1"/>
    </xf>
    <xf numFmtId="164" fontId="14" fillId="3" borderId="63" xfId="0" applyNumberFormat="1" applyFont="1" applyFill="1" applyBorder="1" applyAlignment="1">
      <alignment horizontal="center" vertical="top" wrapText="1"/>
    </xf>
    <xf numFmtId="0" fontId="14" fillId="3" borderId="61" xfId="0" applyFont="1" applyFill="1" applyBorder="1" applyAlignment="1">
      <alignment horizontal="center" vertical="top" wrapText="1"/>
    </xf>
    <xf numFmtId="165" fontId="14" fillId="16" borderId="61" xfId="0" applyNumberFormat="1" applyFont="1" applyFill="1" applyBorder="1" applyAlignment="1">
      <alignment horizontal="center" vertical="top" wrapText="1"/>
    </xf>
    <xf numFmtId="166" fontId="14" fillId="16" borderId="61" xfId="0" applyNumberFormat="1" applyFont="1" applyFill="1" applyBorder="1" applyAlignment="1">
      <alignment horizontal="center" vertical="top" wrapText="1"/>
    </xf>
    <xf numFmtId="166" fontId="14" fillId="3" borderId="61" xfId="0" applyNumberFormat="1" applyFont="1" applyFill="1" applyBorder="1" applyAlignment="1">
      <alignment horizontal="center" vertical="top" wrapText="1"/>
    </xf>
    <xf numFmtId="0" fontId="14" fillId="3" borderId="64" xfId="0" applyFont="1" applyFill="1" applyBorder="1" applyAlignment="1">
      <alignment horizontal="center" vertical="top" wrapText="1"/>
    </xf>
    <xf numFmtId="165" fontId="14" fillId="17" borderId="61" xfId="0" applyNumberFormat="1" applyFont="1" applyFill="1" applyBorder="1" applyAlignment="1">
      <alignment horizontal="center" vertical="top" wrapText="1"/>
    </xf>
    <xf numFmtId="166" fontId="14" fillId="15" borderId="61" xfId="0" applyNumberFormat="1" applyFont="1" applyFill="1" applyBorder="1" applyAlignment="1">
      <alignment horizontal="center" vertical="top" wrapText="1"/>
    </xf>
    <xf numFmtId="0" fontId="10" fillId="0" borderId="0" xfId="0" applyFont="1" applyAlignment="1">
      <alignment horizontal="center" wrapText="1"/>
    </xf>
    <xf numFmtId="0" fontId="15" fillId="18" borderId="57" xfId="0" applyFont="1" applyFill="1" applyBorder="1" applyAlignment="1">
      <alignment horizontal="center" vertical="top" wrapText="1"/>
    </xf>
    <xf numFmtId="165" fontId="3" fillId="16" borderId="65" xfId="0" applyNumberFormat="1" applyFont="1" applyFill="1" applyBorder="1" applyAlignment="1">
      <alignment horizontal="center" wrapText="1"/>
    </xf>
    <xf numFmtId="166" fontId="3" fillId="17" borderId="66" xfId="0" applyNumberFormat="1" applyFont="1" applyFill="1" applyBorder="1" applyAlignment="1">
      <alignment horizontal="center" wrapText="1"/>
    </xf>
    <xf numFmtId="164" fontId="4" fillId="0" borderId="58" xfId="0" applyNumberFormat="1" applyFont="1" applyBorder="1" applyAlignment="1">
      <alignment horizontal="center" vertical="center" wrapText="1"/>
    </xf>
    <xf numFmtId="164" fontId="5" fillId="5" borderId="13" xfId="0" applyNumberFormat="1" applyFont="1" applyFill="1" applyBorder="1">
      <alignment wrapText="1"/>
    </xf>
    <xf numFmtId="164" fontId="5" fillId="5" borderId="1" xfId="0" applyNumberFormat="1" applyFont="1" applyFill="1" applyBorder="1">
      <alignment wrapText="1"/>
    </xf>
    <xf numFmtId="0" fontId="2" fillId="5" borderId="1" xfId="0" applyFont="1" applyFill="1" applyBorder="1">
      <alignment wrapText="1"/>
    </xf>
    <xf numFmtId="0" fontId="2" fillId="5" borderId="21" xfId="0" applyFont="1" applyFill="1" applyBorder="1">
      <alignment wrapText="1"/>
    </xf>
    <xf numFmtId="164" fontId="4" fillId="5" borderId="11" xfId="0" applyNumberFormat="1" applyFont="1" applyFill="1" applyBorder="1" applyAlignment="1">
      <alignment horizontal="center" vertical="center" wrapText="1"/>
    </xf>
    <xf numFmtId="164" fontId="4" fillId="5" borderId="59" xfId="0" applyNumberFormat="1" applyFont="1" applyFill="1" applyBorder="1" applyAlignment="1">
      <alignment horizontal="center" vertical="center" wrapText="1"/>
    </xf>
    <xf numFmtId="164" fontId="12" fillId="0" borderId="57" xfId="0" applyNumberFormat="1" applyFont="1" applyBorder="1" applyAlignment="1">
      <alignment horizontal="center" wrapText="1"/>
    </xf>
    <xf numFmtId="164" fontId="2" fillId="2" borderId="60" xfId="0" applyNumberFormat="1" applyFont="1" applyFill="1" applyBorder="1">
      <alignment wrapText="1"/>
    </xf>
    <xf numFmtId="165" fontId="3" fillId="7" borderId="67" xfId="0" applyNumberFormat="1" applyFont="1" applyFill="1" applyBorder="1" applyAlignment="1">
      <alignment horizontal="center" wrapText="1"/>
    </xf>
    <xf numFmtId="1" fontId="6" fillId="9" borderId="7" xfId="0" applyNumberFormat="1" applyFont="1" applyFill="1" applyBorder="1" applyAlignment="1">
      <alignment horizontal="center" wrapText="1"/>
    </xf>
    <xf numFmtId="1" fontId="6" fillId="10" borderId="8" xfId="0" applyNumberFormat="1" applyFont="1" applyFill="1" applyBorder="1" applyAlignment="1">
      <alignment horizontal="center" wrapText="1"/>
    </xf>
    <xf numFmtId="0" fontId="6" fillId="12" borderId="8" xfId="0" applyFont="1" applyFill="1" applyBorder="1" applyAlignment="1">
      <alignment horizontal="center" wrapText="1"/>
    </xf>
    <xf numFmtId="0" fontId="6" fillId="13" borderId="28" xfId="0" applyFont="1" applyFill="1" applyBorder="1" applyAlignment="1">
      <alignment horizontal="center" wrapText="1"/>
    </xf>
    <xf numFmtId="0" fontId="6" fillId="13" borderId="29" xfId="0" applyFont="1" applyFill="1" applyBorder="1" applyAlignment="1">
      <alignment horizontal="center" wrapText="1"/>
    </xf>
    <xf numFmtId="164" fontId="16" fillId="5" borderId="13" xfId="0" applyNumberFormat="1" applyFont="1" applyFill="1" applyBorder="1">
      <alignment wrapText="1"/>
    </xf>
    <xf numFmtId="164" fontId="16" fillId="5" borderId="1" xfId="0" applyNumberFormat="1" applyFont="1" applyFill="1" applyBorder="1">
      <alignment wrapText="1"/>
    </xf>
    <xf numFmtId="0" fontId="6" fillId="11" borderId="8" xfId="0" applyFont="1" applyFill="1" applyBorder="1" applyAlignment="1">
      <alignment horizontal="center" wrapText="1"/>
    </xf>
    <xf numFmtId="170" fontId="5" fillId="6" borderId="15" xfId="0" applyNumberFormat="1" applyFont="1" applyFill="1" applyBorder="1" applyAlignment="1" applyProtection="1">
      <alignment vertical="top" wrapText="1" readingOrder="1"/>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DCE6F2"/>
      <rgbColor rgb="00993366"/>
      <rgbColor rgb="00FFFFCC"/>
      <rgbColor rgb="00CCFFFF"/>
      <rgbColor rgb="00660066"/>
      <rgbColor rgb="00FF8080"/>
      <rgbColor rgb="000066CC"/>
      <rgbColor rgb="00B9CDE5"/>
      <rgbColor rgb="00000080"/>
      <rgbColor rgb="00FF00FF"/>
      <rgbColor rgb="00FFFF00"/>
      <rgbColor rgb="0000FFFF"/>
      <rgbColor rgb="00800080"/>
      <rgbColor rgb="00800000"/>
      <rgbColor rgb="00008080"/>
      <rgbColor rgb="000000FF"/>
      <rgbColor rgb="0000B0F0"/>
      <rgbColor rgb="00DBEEF4"/>
      <rgbColor rgb="00CCFFCC"/>
      <rgbColor rgb="00D7E4BD"/>
      <rgbColor rgb="00B7DEE8"/>
      <rgbColor rgb="00D9D9D9"/>
      <rgbColor rgb="00CCC1DA"/>
      <rgbColor rgb="00FCD5B5"/>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1F497D"/>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57CE-7F23-45A0-9179-E4BFF586AD9F}">
  <dimension ref="A1:AB15"/>
  <sheetViews>
    <sheetView tabSelected="1" topLeftCell="K9" workbookViewId="0">
      <selection activeCell="A11" sqref="A11:U14"/>
    </sheetView>
  </sheetViews>
  <sheetFormatPr defaultColWidth="8.54296875" defaultRowHeight="12.5" x14ac:dyDescent="0.25"/>
  <cols>
    <col min="1" max="1" width="12" customWidth="1"/>
    <col min="2" max="2" width="13.54296875" customWidth="1"/>
    <col min="3" max="3" width="15" customWidth="1"/>
    <col min="5" max="5" width="9.54296875" customWidth="1"/>
    <col min="6" max="6" width="11.453125" customWidth="1"/>
    <col min="7" max="8" width="13.54296875" customWidth="1"/>
    <col min="9" max="9" width="10.54296875" customWidth="1"/>
    <col min="11" max="11" width="10.453125" customWidth="1"/>
    <col min="13" max="13" width="11" customWidth="1"/>
    <col min="14" max="14" width="16.453125" customWidth="1"/>
    <col min="15" max="15" width="11.1796875" customWidth="1"/>
    <col min="19" max="19" width="10.453125" customWidth="1"/>
    <col min="21" max="21" width="12.453125" customWidth="1"/>
    <col min="22" max="22" width="13.1796875" customWidth="1"/>
    <col min="23" max="23" width="15.453125" customWidth="1"/>
    <col min="24" max="24" width="13.453125" customWidth="1"/>
    <col min="25" max="25" width="10.1796875" customWidth="1"/>
    <col min="26" max="27" width="12.81640625" customWidth="1"/>
    <col min="28" max="28" width="11.81640625" customWidth="1"/>
  </cols>
  <sheetData>
    <row r="1" spans="1:28" ht="27" customHeight="1" x14ac:dyDescent="0.35">
      <c r="A1" s="9" t="s">
        <v>0</v>
      </c>
    </row>
    <row r="2" spans="1:28" ht="26.25" customHeight="1" x14ac:dyDescent="0.25">
      <c r="A2" s="165" t="s">
        <v>97</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row>
    <row r="3" spans="1:28" ht="13" x14ac:dyDescent="0.3">
      <c r="A3" s="107" t="s">
        <v>1</v>
      </c>
      <c r="B3" s="108"/>
      <c r="C3" s="108"/>
      <c r="D3" s="108"/>
      <c r="E3" s="108"/>
      <c r="F3" s="108"/>
      <c r="G3" s="108"/>
      <c r="H3" s="108"/>
      <c r="I3" s="108"/>
      <c r="J3" s="108"/>
      <c r="K3" s="108"/>
      <c r="L3" s="108"/>
      <c r="M3" s="108"/>
      <c r="N3" s="119"/>
      <c r="O3" s="119"/>
      <c r="P3" s="119"/>
      <c r="Q3" s="119"/>
      <c r="R3" s="119"/>
      <c r="S3" s="123"/>
      <c r="T3" s="108"/>
      <c r="U3" s="108"/>
      <c r="V3" s="124"/>
      <c r="W3" s="123"/>
      <c r="X3" s="123"/>
      <c r="Y3" s="123"/>
      <c r="Z3" s="123"/>
      <c r="AA3" s="123"/>
      <c r="AB3" s="108"/>
    </row>
    <row r="4" spans="1:28" ht="13" x14ac:dyDescent="0.3">
      <c r="A4" s="109" t="s">
        <v>2</v>
      </c>
      <c r="B4" s="110"/>
      <c r="C4" s="110"/>
      <c r="D4" s="110"/>
      <c r="E4" s="110"/>
      <c r="F4" s="110"/>
      <c r="G4" s="110"/>
      <c r="H4" s="110"/>
      <c r="I4" s="110"/>
      <c r="J4" s="110"/>
      <c r="K4" s="110"/>
      <c r="L4" s="110"/>
      <c r="M4" s="110"/>
      <c r="N4" s="120"/>
      <c r="O4" s="120"/>
      <c r="P4" s="120"/>
      <c r="Q4" s="120"/>
      <c r="R4" s="120"/>
      <c r="S4" s="125"/>
      <c r="T4" s="110"/>
      <c r="U4" s="110"/>
      <c r="V4" s="126"/>
      <c r="W4" s="125"/>
      <c r="X4" s="125"/>
      <c r="Y4" s="125"/>
      <c r="Z4" s="125"/>
      <c r="AA4" s="125"/>
      <c r="AB4" s="110"/>
    </row>
    <row r="5" spans="1:28" ht="13" x14ac:dyDescent="0.3">
      <c r="A5" s="109" t="s">
        <v>3</v>
      </c>
      <c r="B5" s="110"/>
      <c r="C5" s="110"/>
      <c r="D5" s="110"/>
      <c r="E5" s="110"/>
      <c r="F5" s="110"/>
      <c r="G5" s="110"/>
      <c r="H5" s="110"/>
      <c r="I5" s="110"/>
      <c r="J5" s="110"/>
      <c r="K5" s="110"/>
      <c r="L5" s="110"/>
      <c r="M5" s="110"/>
      <c r="N5" s="120"/>
      <c r="O5" s="120"/>
      <c r="P5" s="120"/>
      <c r="Q5" s="120"/>
      <c r="R5" s="120"/>
      <c r="S5" s="125"/>
      <c r="T5" s="110"/>
      <c r="U5" s="110"/>
      <c r="V5" s="126"/>
      <c r="W5" s="125"/>
      <c r="X5" s="125"/>
      <c r="Y5" s="125"/>
      <c r="Z5" s="125"/>
      <c r="AA5" s="125"/>
      <c r="AB5" s="110"/>
    </row>
    <row r="6" spans="1:28" ht="13" x14ac:dyDescent="0.3">
      <c r="A6" s="109" t="s">
        <v>4</v>
      </c>
      <c r="B6" s="110"/>
      <c r="C6" s="110"/>
      <c r="D6" s="110"/>
      <c r="E6" s="110"/>
      <c r="F6" s="110"/>
      <c r="G6" s="110"/>
      <c r="H6" s="110"/>
      <c r="I6" s="110"/>
      <c r="J6" s="110"/>
      <c r="K6" s="110"/>
      <c r="L6" s="110"/>
      <c r="M6" s="110"/>
      <c r="N6" s="120"/>
      <c r="O6" s="120"/>
      <c r="P6" s="120"/>
      <c r="Q6" s="120"/>
      <c r="R6" s="120"/>
      <c r="S6" s="125"/>
      <c r="T6" s="110"/>
      <c r="U6" s="110"/>
      <c r="V6" s="126"/>
      <c r="W6" s="125"/>
      <c r="X6" s="125"/>
      <c r="Y6" s="125"/>
      <c r="Z6" s="125"/>
      <c r="AA6" s="125"/>
      <c r="AB6" s="110"/>
    </row>
    <row r="7" spans="1:28" ht="13" x14ac:dyDescent="0.3">
      <c r="A7" s="109" t="s">
        <v>5</v>
      </c>
      <c r="B7" s="110"/>
      <c r="C7" s="110"/>
      <c r="D7" s="110"/>
      <c r="E7" s="110"/>
      <c r="F7" s="110"/>
      <c r="G7" s="110"/>
      <c r="H7" s="110"/>
      <c r="I7" s="110"/>
      <c r="J7" s="110"/>
      <c r="K7" s="110"/>
      <c r="L7" s="110"/>
      <c r="M7" s="110"/>
      <c r="N7" s="120"/>
      <c r="O7" s="120"/>
      <c r="P7" s="120"/>
      <c r="Q7" s="120"/>
      <c r="R7" s="120"/>
      <c r="S7" s="125"/>
      <c r="T7" s="110"/>
      <c r="U7" s="110"/>
      <c r="V7" s="126"/>
      <c r="W7" s="125"/>
      <c r="X7" s="125"/>
      <c r="Y7" s="125"/>
      <c r="Z7" s="125"/>
      <c r="AA7" s="125"/>
      <c r="AB7" s="110"/>
    </row>
    <row r="8" spans="1:28" x14ac:dyDescent="0.25">
      <c r="A8" s="111"/>
      <c r="B8" s="112"/>
      <c r="C8" s="112"/>
      <c r="D8" s="112"/>
      <c r="E8" s="112"/>
      <c r="F8" s="112"/>
      <c r="G8" s="112"/>
      <c r="H8" s="112"/>
      <c r="I8" s="112"/>
      <c r="J8" s="112"/>
      <c r="K8" s="112"/>
      <c r="L8" s="112"/>
      <c r="M8" s="112"/>
      <c r="N8" s="121"/>
      <c r="O8" s="121"/>
      <c r="P8" s="121"/>
      <c r="Q8" s="121"/>
      <c r="R8" s="121"/>
      <c r="S8" s="127"/>
      <c r="T8" s="112"/>
      <c r="U8" s="112"/>
      <c r="V8" s="128"/>
      <c r="W8" s="127"/>
      <c r="X8" s="127"/>
      <c r="Y8" s="127"/>
      <c r="Z8" s="127"/>
      <c r="AA8" s="127"/>
      <c r="AB8" s="112"/>
    </row>
    <row r="9" spans="1:28" ht="95.25" customHeight="1" x14ac:dyDescent="0.35">
      <c r="A9" s="113"/>
      <c r="B9" s="114"/>
      <c r="C9" s="114"/>
      <c r="D9" s="114"/>
      <c r="E9" s="114"/>
      <c r="F9" s="114"/>
      <c r="G9" s="114"/>
      <c r="H9" s="114"/>
      <c r="I9" s="114"/>
      <c r="J9" s="114"/>
      <c r="K9" s="114"/>
      <c r="L9" s="114"/>
      <c r="M9" s="114"/>
      <c r="N9" s="166" t="s">
        <v>98</v>
      </c>
      <c r="O9" s="166"/>
      <c r="P9" s="166"/>
      <c r="Q9" s="166"/>
      <c r="R9" s="166"/>
      <c r="S9" s="166"/>
      <c r="T9" s="129"/>
      <c r="U9" s="114"/>
      <c r="V9" s="130"/>
      <c r="W9" s="167" t="s">
        <v>100</v>
      </c>
      <c r="X9" s="167"/>
      <c r="Y9" s="167"/>
      <c r="Z9" s="167"/>
      <c r="AA9" s="167"/>
      <c r="AB9" s="138" t="s">
        <v>6</v>
      </c>
    </row>
    <row r="10" spans="1:28" s="164" customFormat="1" ht="84" x14ac:dyDescent="0.3">
      <c r="A10" s="156" t="s">
        <v>7</v>
      </c>
      <c r="B10" s="157" t="s">
        <v>8</v>
      </c>
      <c r="C10" s="157" t="s">
        <v>9</v>
      </c>
      <c r="D10" s="157" t="s">
        <v>10</v>
      </c>
      <c r="E10" s="157" t="s">
        <v>11</v>
      </c>
      <c r="F10" s="157" t="s">
        <v>12</v>
      </c>
      <c r="G10" s="157" t="s">
        <v>13</v>
      </c>
      <c r="H10" s="157" t="s">
        <v>14</v>
      </c>
      <c r="I10" s="157" t="s">
        <v>15</v>
      </c>
      <c r="J10" s="157" t="s">
        <v>16</v>
      </c>
      <c r="K10" s="157" t="s">
        <v>17</v>
      </c>
      <c r="L10" s="157" t="s">
        <v>18</v>
      </c>
      <c r="M10" s="157" t="s">
        <v>19</v>
      </c>
      <c r="N10" s="158" t="s">
        <v>20</v>
      </c>
      <c r="O10" s="158" t="s">
        <v>21</v>
      </c>
      <c r="P10" s="158" t="s">
        <v>22</v>
      </c>
      <c r="Q10" s="158" t="s">
        <v>23</v>
      </c>
      <c r="R10" s="158" t="s">
        <v>24</v>
      </c>
      <c r="S10" s="159" t="s">
        <v>25</v>
      </c>
      <c r="T10" s="160" t="s">
        <v>26</v>
      </c>
      <c r="U10" s="157" t="s">
        <v>27</v>
      </c>
      <c r="V10" s="161" t="s">
        <v>99</v>
      </c>
      <c r="W10" s="162" t="s">
        <v>28</v>
      </c>
      <c r="X10" s="162" t="s">
        <v>29</v>
      </c>
      <c r="Y10" s="162" t="s">
        <v>30</v>
      </c>
      <c r="Z10" s="162" t="s">
        <v>31</v>
      </c>
      <c r="AA10" s="162" t="s">
        <v>32</v>
      </c>
      <c r="AB10" s="163" t="s">
        <v>25</v>
      </c>
    </row>
    <row r="11" spans="1:28" ht="25" x14ac:dyDescent="0.25">
      <c r="A11" s="168"/>
      <c r="B11" s="168"/>
      <c r="C11" s="168"/>
      <c r="D11" s="168"/>
      <c r="E11" s="168"/>
      <c r="F11" s="168"/>
      <c r="G11" s="168"/>
      <c r="H11" s="168"/>
      <c r="I11" s="168"/>
      <c r="J11" s="168"/>
      <c r="K11" s="168"/>
      <c r="L11" s="168"/>
      <c r="M11" s="168"/>
      <c r="N11" s="168"/>
      <c r="O11" s="168"/>
      <c r="P11" s="168"/>
      <c r="Q11" s="168"/>
      <c r="R11" s="168"/>
      <c r="S11" s="168"/>
      <c r="T11" s="168"/>
      <c r="U11" s="168"/>
      <c r="V11" s="131" t="s">
        <v>33</v>
      </c>
      <c r="W11" s="132" t="s">
        <v>33</v>
      </c>
      <c r="X11" s="132" t="s">
        <v>33</v>
      </c>
      <c r="Y11" s="132" t="s">
        <v>33</v>
      </c>
      <c r="Z11" s="132" t="s">
        <v>33</v>
      </c>
      <c r="AA11" s="132" t="s">
        <v>33</v>
      </c>
      <c r="AB11" s="139"/>
    </row>
    <row r="12" spans="1:28" ht="25" x14ac:dyDescent="0.25">
      <c r="A12" s="168"/>
      <c r="B12" s="168"/>
      <c r="C12" s="168"/>
      <c r="D12" s="168"/>
      <c r="E12" s="168"/>
      <c r="F12" s="168"/>
      <c r="G12" s="168"/>
      <c r="H12" s="168"/>
      <c r="I12" s="168"/>
      <c r="J12" s="168"/>
      <c r="K12" s="168"/>
      <c r="L12" s="168"/>
      <c r="M12" s="168"/>
      <c r="N12" s="168"/>
      <c r="O12" s="168"/>
      <c r="P12" s="168"/>
      <c r="Q12" s="168"/>
      <c r="R12" s="168"/>
      <c r="S12" s="168"/>
      <c r="T12" s="168"/>
      <c r="U12" s="168"/>
      <c r="V12" s="133"/>
      <c r="W12" s="134" t="s">
        <v>34</v>
      </c>
      <c r="X12" s="134" t="s">
        <v>34</v>
      </c>
      <c r="Y12" s="134" t="s">
        <v>34</v>
      </c>
      <c r="Z12" s="134" t="s">
        <v>34</v>
      </c>
      <c r="AA12" s="134" t="s">
        <v>34</v>
      </c>
      <c r="AB12" s="140"/>
    </row>
    <row r="13" spans="1:28" ht="25" x14ac:dyDescent="0.25">
      <c r="A13" s="168"/>
      <c r="B13" s="168"/>
      <c r="C13" s="168"/>
      <c r="D13" s="168"/>
      <c r="E13" s="168"/>
      <c r="F13" s="168"/>
      <c r="G13" s="168"/>
      <c r="H13" s="168"/>
      <c r="I13" s="168"/>
      <c r="J13" s="168"/>
      <c r="K13" s="168"/>
      <c r="L13" s="168"/>
      <c r="M13" s="168"/>
      <c r="N13" s="168"/>
      <c r="O13" s="168"/>
      <c r="P13" s="168"/>
      <c r="Q13" s="168"/>
      <c r="R13" s="168"/>
      <c r="S13" s="168"/>
      <c r="T13" s="168"/>
      <c r="U13" s="168"/>
      <c r="V13" s="133"/>
      <c r="W13" s="134" t="s">
        <v>35</v>
      </c>
      <c r="X13" s="134" t="s">
        <v>35</v>
      </c>
      <c r="Y13" s="134" t="s">
        <v>35</v>
      </c>
      <c r="Z13" s="134" t="s">
        <v>35</v>
      </c>
      <c r="AA13" s="134" t="s">
        <v>35</v>
      </c>
      <c r="AB13" s="140"/>
    </row>
    <row r="14" spans="1:28" x14ac:dyDescent="0.25">
      <c r="A14" s="168"/>
      <c r="B14" s="168"/>
      <c r="C14" s="168"/>
      <c r="D14" s="168"/>
      <c r="E14" s="168"/>
      <c r="F14" s="168"/>
      <c r="G14" s="168"/>
      <c r="H14" s="168"/>
      <c r="I14" s="168"/>
      <c r="J14" s="168"/>
      <c r="K14" s="168"/>
      <c r="L14" s="168"/>
      <c r="M14" s="168"/>
      <c r="N14" s="168"/>
      <c r="O14" s="168"/>
      <c r="P14" s="168"/>
      <c r="Q14" s="168"/>
      <c r="R14" s="168"/>
      <c r="S14" s="168"/>
      <c r="T14" s="168"/>
      <c r="U14" s="168"/>
      <c r="V14" s="133" t="s">
        <v>36</v>
      </c>
      <c r="W14" s="135" t="s">
        <v>37</v>
      </c>
      <c r="X14" s="135" t="s">
        <v>37</v>
      </c>
      <c r="Y14" s="135" t="s">
        <v>37</v>
      </c>
      <c r="Z14" s="135" t="s">
        <v>37</v>
      </c>
      <c r="AA14" s="135" t="s">
        <v>37</v>
      </c>
      <c r="AB14" s="141"/>
    </row>
    <row r="15" spans="1:28" x14ac:dyDescent="0.25">
      <c r="A15" s="115"/>
      <c r="B15" s="116"/>
      <c r="C15" s="116"/>
      <c r="D15" s="117"/>
      <c r="E15" s="116"/>
      <c r="F15" s="116"/>
      <c r="G15" s="118"/>
      <c r="H15" s="118"/>
      <c r="I15" s="117"/>
      <c r="J15" s="118"/>
      <c r="K15" s="116"/>
      <c r="L15" s="116"/>
      <c r="M15" s="118"/>
      <c r="N15" s="122"/>
      <c r="O15" s="122"/>
      <c r="P15" s="122"/>
      <c r="Q15" s="122"/>
      <c r="R15" s="122"/>
      <c r="S15" s="136"/>
      <c r="T15" s="118"/>
      <c r="U15" s="118"/>
      <c r="V15" s="137"/>
      <c r="W15" s="122"/>
      <c r="X15" s="122"/>
      <c r="Y15" s="122"/>
      <c r="Z15" s="122"/>
      <c r="AA15" s="122"/>
      <c r="AB15" s="142"/>
    </row>
  </sheetData>
  <mergeCells count="4">
    <mergeCell ref="A2:AB2"/>
    <mergeCell ref="N9:S9"/>
    <mergeCell ref="W9:AA9"/>
    <mergeCell ref="A11:U14"/>
  </mergeCells>
  <pageMargins left="0.7" right="0.7" top="0.75" bottom="0.75" header="0.511811023622047" footer="0.511811023622047"/>
  <pageSetup paperSize="9" scale="4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A12A-DED9-46EF-9BC4-9CBA12F51F01}">
  <dimension ref="A1:BO22"/>
  <sheetViews>
    <sheetView topLeftCell="A6" zoomScale="70" zoomScaleNormal="70" workbookViewId="0">
      <selection activeCell="B21" sqref="B21"/>
    </sheetView>
  </sheetViews>
  <sheetFormatPr defaultColWidth="9.1796875" defaultRowHeight="12.5" x14ac:dyDescent="0.25"/>
  <cols>
    <col min="1" max="1" width="18.54296875" style="3" customWidth="1"/>
    <col min="2" max="2" width="18.54296875" style="4" customWidth="1"/>
    <col min="3" max="3" width="18.453125" style="4" customWidth="1"/>
    <col min="4" max="6" width="13.54296875" style="4" customWidth="1"/>
    <col min="7" max="7" width="25.54296875" style="4" customWidth="1"/>
    <col min="8" max="8" width="18.453125" style="4" customWidth="1"/>
    <col min="9" max="12" width="13.54296875" style="4" customWidth="1"/>
    <col min="13" max="13" width="13.54296875" style="5" customWidth="1"/>
    <col min="14" max="14" width="16.453125" style="5" customWidth="1"/>
    <col min="15" max="17" width="13.54296875" style="5" customWidth="1"/>
    <col min="18" max="22" width="14.453125" style="6" customWidth="1"/>
    <col min="23" max="24" width="14.453125" style="7" customWidth="1"/>
    <col min="25" max="25" width="14.453125" style="8" customWidth="1"/>
    <col min="26" max="26" width="13.54296875" style="4" customWidth="1"/>
    <col min="27" max="27" width="10.453125" style="8" customWidth="1"/>
    <col min="28" max="28" width="13.1796875" style="8" customWidth="1"/>
    <col min="29" max="29" width="14.453125" style="4" customWidth="1"/>
    <col min="30" max="30" width="14.54296875" style="7" customWidth="1"/>
    <col min="31" max="31" width="14.54296875" style="4" customWidth="1"/>
    <col min="32" max="32" width="10.81640625" style="4" customWidth="1"/>
    <col min="33" max="33" width="14.1796875" style="4" customWidth="1"/>
    <col min="34" max="34" width="10.81640625" style="4" customWidth="1"/>
    <col min="35" max="35" width="13.453125" style="4" customWidth="1"/>
    <col min="36" max="36" width="13.81640625" style="4" customWidth="1"/>
    <col min="37" max="38" width="14.54296875" style="4" customWidth="1"/>
    <col min="39" max="39" width="10.81640625" style="4" customWidth="1"/>
    <col min="40" max="40" width="14.54296875" style="4" customWidth="1"/>
    <col min="41" max="41" width="10.81640625" style="4" customWidth="1"/>
    <col min="42" max="42" width="13.54296875" style="8" customWidth="1"/>
    <col min="43" max="43" width="19.54296875" style="4" customWidth="1"/>
    <col min="44" max="45" width="14.54296875" style="4" customWidth="1"/>
    <col min="46" max="46" width="13.81640625" style="4" customWidth="1"/>
    <col min="47" max="47" width="13.54296875" style="4" customWidth="1"/>
    <col min="48" max="48" width="12.81640625" style="4" customWidth="1"/>
    <col min="49" max="49" width="15.453125" style="4" customWidth="1"/>
    <col min="50" max="50" width="13.453125" style="4" customWidth="1"/>
    <col min="51" max="52" width="14.54296875" style="4" customWidth="1"/>
    <col min="53" max="53" width="15.54296875" style="4" customWidth="1"/>
    <col min="54" max="54" width="16.453125" style="4" customWidth="1"/>
    <col min="55" max="56" width="15.54296875" style="4" customWidth="1"/>
    <col min="57" max="57" width="15.81640625" style="4" customWidth="1"/>
    <col min="58" max="58" width="16.54296875" style="4" customWidth="1"/>
    <col min="59" max="59" width="15.54296875" style="4" customWidth="1"/>
    <col min="60" max="61" width="15.453125" style="4" customWidth="1"/>
    <col min="62" max="62" width="14.54296875" style="4" customWidth="1"/>
    <col min="63" max="63" width="16" style="4" customWidth="1"/>
    <col min="64" max="64" width="14.54296875" style="4" customWidth="1"/>
    <col min="65" max="16384" width="9.1796875" style="4"/>
  </cols>
  <sheetData>
    <row r="1" spans="1:67" ht="29.25" customHeight="1" thickBot="1" x14ac:dyDescent="0.4">
      <c r="A1" s="9" t="s">
        <v>38</v>
      </c>
      <c r="B1" s="10"/>
      <c r="C1" s="10"/>
      <c r="D1" s="10"/>
      <c r="E1" s="10"/>
      <c r="F1" s="10"/>
      <c r="G1" s="10"/>
      <c r="H1" s="10"/>
      <c r="I1" s="10"/>
      <c r="J1" s="10"/>
      <c r="K1" s="10"/>
      <c r="L1" s="10"/>
      <c r="M1" s="34"/>
      <c r="N1" s="34"/>
      <c r="O1" s="34"/>
      <c r="P1" s="34"/>
      <c r="Q1" s="34"/>
      <c r="R1" s="44"/>
      <c r="S1" s="44"/>
      <c r="T1" s="44"/>
      <c r="U1" s="44"/>
      <c r="V1" s="44"/>
      <c r="W1" s="45"/>
      <c r="X1" s="45"/>
      <c r="Y1" s="69"/>
      <c r="Z1" s="10"/>
      <c r="AA1" s="69"/>
      <c r="AB1" s="69"/>
      <c r="AC1" s="10"/>
      <c r="AD1" s="45"/>
      <c r="AE1" s="10"/>
      <c r="AF1" s="10"/>
      <c r="AG1" s="10"/>
      <c r="AH1" s="10"/>
      <c r="AI1" s="10"/>
      <c r="AJ1" s="10"/>
      <c r="AK1" s="10"/>
      <c r="AL1" s="10"/>
      <c r="AM1" s="10"/>
      <c r="AN1" s="10"/>
      <c r="AO1" s="10"/>
      <c r="AP1" s="69"/>
      <c r="AQ1" s="10"/>
      <c r="AR1" s="10"/>
      <c r="AS1" s="10"/>
      <c r="AT1" s="10"/>
      <c r="AU1" s="10"/>
      <c r="AV1" s="10"/>
      <c r="AW1" s="10"/>
      <c r="AX1" s="10"/>
      <c r="AY1" s="10"/>
      <c r="AZ1" s="10"/>
      <c r="BA1" s="10"/>
      <c r="BB1" s="10"/>
      <c r="BC1" s="10"/>
      <c r="BD1" s="10"/>
      <c r="BE1" s="10"/>
      <c r="BF1" s="95"/>
      <c r="BL1" s="143"/>
      <c r="BM1" s="152"/>
      <c r="BN1" s="153"/>
      <c r="BO1" s="95"/>
    </row>
    <row r="2" spans="1:67" ht="28.5" customHeight="1" thickTop="1" thickBot="1" x14ac:dyDescent="0.55000000000000004">
      <c r="A2" s="175" t="s">
        <v>101</v>
      </c>
      <c r="B2" s="175"/>
      <c r="C2" s="175"/>
      <c r="D2" s="175"/>
      <c r="E2" s="175"/>
      <c r="F2" s="175"/>
      <c r="G2" s="11"/>
      <c r="H2" s="11"/>
      <c r="I2" s="11"/>
      <c r="J2" s="11"/>
      <c r="K2" s="11"/>
      <c r="L2" s="11"/>
      <c r="M2" s="11"/>
      <c r="N2" s="11"/>
      <c r="O2" s="11"/>
      <c r="P2" s="11"/>
      <c r="Q2" s="11"/>
      <c r="R2" s="11"/>
      <c r="S2" s="11"/>
      <c r="T2" s="11"/>
      <c r="U2" s="11"/>
      <c r="V2" s="11"/>
      <c r="W2" s="46"/>
      <c r="X2" s="46"/>
      <c r="Y2" s="70"/>
      <c r="Z2" s="11"/>
      <c r="AA2" s="70"/>
      <c r="AB2" s="70"/>
      <c r="AC2" s="11"/>
      <c r="AD2" s="46"/>
      <c r="AE2" s="11"/>
      <c r="AF2" s="11"/>
      <c r="AG2" s="11"/>
      <c r="AH2" s="11"/>
      <c r="AI2" s="11"/>
      <c r="AJ2" s="11"/>
      <c r="AK2" s="11"/>
      <c r="AL2" s="11"/>
      <c r="AM2" s="11"/>
      <c r="AN2" s="11"/>
      <c r="AO2" s="11"/>
      <c r="AP2" s="70"/>
      <c r="AQ2" s="11"/>
      <c r="AR2" s="11"/>
      <c r="AS2" s="11"/>
      <c r="AT2" s="11"/>
      <c r="AU2" s="11"/>
      <c r="AV2" s="11"/>
      <c r="AW2" s="11"/>
      <c r="AX2" s="11"/>
      <c r="AY2" s="11"/>
      <c r="AZ2" s="11"/>
      <c r="BA2" s="11"/>
      <c r="BB2" s="11"/>
      <c r="BC2" s="88"/>
      <c r="BD2" s="89"/>
      <c r="BE2" s="96"/>
      <c r="BF2" s="11"/>
      <c r="BG2" s="11"/>
      <c r="BH2" s="11"/>
      <c r="BI2" s="11"/>
      <c r="BJ2" s="88"/>
      <c r="BK2" s="89"/>
      <c r="BL2" s="89"/>
      <c r="BM2" s="148"/>
      <c r="BN2" s="149"/>
      <c r="BO2" s="95"/>
    </row>
    <row r="3" spans="1:67" x14ac:dyDescent="0.25">
      <c r="A3" s="12"/>
      <c r="B3" s="13"/>
      <c r="C3" s="13"/>
      <c r="D3" s="13"/>
      <c r="E3" s="13"/>
      <c r="F3" s="13"/>
      <c r="G3" s="13"/>
      <c r="H3" s="13"/>
      <c r="I3" s="13"/>
      <c r="J3" s="13"/>
      <c r="K3" s="13"/>
      <c r="L3" s="13"/>
      <c r="M3" s="35"/>
      <c r="N3" s="35"/>
      <c r="O3" s="35"/>
      <c r="P3" s="35"/>
      <c r="Q3" s="35"/>
      <c r="R3" s="47"/>
      <c r="S3" s="47"/>
      <c r="T3" s="47"/>
      <c r="U3" s="47"/>
      <c r="V3" s="47"/>
      <c r="W3" s="48"/>
      <c r="X3" s="48"/>
      <c r="Y3" s="71"/>
      <c r="Z3" s="13"/>
      <c r="AA3" s="71"/>
      <c r="AB3" s="71"/>
      <c r="AC3" s="13"/>
      <c r="AD3" s="48"/>
      <c r="AE3" s="13"/>
      <c r="AF3" s="13"/>
      <c r="AG3" s="13"/>
      <c r="AH3" s="13"/>
      <c r="AI3" s="13"/>
      <c r="AJ3" s="13"/>
      <c r="AK3" s="13"/>
      <c r="AL3" s="13"/>
      <c r="AM3" s="13"/>
      <c r="AN3" s="13"/>
      <c r="AO3" s="13"/>
      <c r="AP3" s="71"/>
      <c r="AQ3" s="13"/>
      <c r="AR3" s="13"/>
      <c r="AS3" s="13"/>
      <c r="AT3" s="13"/>
      <c r="AU3" s="13"/>
      <c r="AV3" s="13"/>
      <c r="AW3" s="13"/>
      <c r="AX3" s="13"/>
      <c r="AY3" s="13"/>
      <c r="AZ3" s="13"/>
      <c r="BA3" s="13"/>
      <c r="BB3" s="13"/>
      <c r="BC3" s="90"/>
      <c r="BD3" s="91"/>
      <c r="BE3" s="97"/>
      <c r="BF3" s="13"/>
      <c r="BG3" s="13"/>
      <c r="BH3" s="13"/>
      <c r="BI3" s="13"/>
      <c r="BJ3" s="90"/>
      <c r="BK3" s="91"/>
      <c r="BL3" s="91"/>
      <c r="BM3" s="148"/>
      <c r="BN3" s="149"/>
      <c r="BO3" s="95"/>
    </row>
    <row r="4" spans="1:67" ht="13.5" customHeight="1" thickBot="1" x14ac:dyDescent="0.3">
      <c r="A4" s="176" t="s">
        <v>39</v>
      </c>
      <c r="B4" s="176"/>
      <c r="C4" s="14"/>
      <c r="D4" s="14"/>
      <c r="E4" s="14"/>
      <c r="F4" s="14"/>
      <c r="G4" s="14"/>
      <c r="H4" s="14"/>
      <c r="I4" s="14"/>
      <c r="J4" s="14"/>
      <c r="K4" s="14"/>
      <c r="L4" s="14"/>
      <c r="M4" s="36"/>
      <c r="N4" s="36"/>
      <c r="O4" s="36"/>
      <c r="P4" s="36"/>
      <c r="Q4" s="36"/>
      <c r="R4" s="49"/>
      <c r="S4" s="49"/>
      <c r="T4" s="49"/>
      <c r="U4" s="49"/>
      <c r="V4" s="49"/>
      <c r="W4" s="50"/>
      <c r="X4" s="50"/>
      <c r="Y4" s="72"/>
      <c r="Z4" s="14"/>
      <c r="AA4" s="72"/>
      <c r="AB4" s="72"/>
      <c r="AC4" s="14"/>
      <c r="AD4" s="50"/>
      <c r="AE4" s="14"/>
      <c r="AF4" s="14"/>
      <c r="AG4" s="14"/>
      <c r="AH4" s="14"/>
      <c r="AI4" s="14"/>
      <c r="AJ4" s="14"/>
      <c r="AK4" s="14"/>
      <c r="AL4" s="14"/>
      <c r="AM4" s="14"/>
      <c r="AN4" s="14"/>
      <c r="AO4" s="14"/>
      <c r="AP4" s="72"/>
      <c r="AQ4" s="14"/>
      <c r="AR4" s="14"/>
      <c r="AS4" s="14"/>
      <c r="AT4" s="14"/>
      <c r="AU4" s="14"/>
      <c r="AV4" s="14"/>
      <c r="AW4" s="14"/>
      <c r="AX4" s="14"/>
      <c r="AY4" s="14"/>
      <c r="AZ4" s="14"/>
      <c r="BA4" s="14"/>
      <c r="BB4" s="14"/>
      <c r="BC4" s="92"/>
      <c r="BD4" s="93"/>
      <c r="BE4" s="98"/>
      <c r="BF4" s="14"/>
      <c r="BG4" s="14"/>
      <c r="BH4" s="14"/>
      <c r="BI4" s="14"/>
      <c r="BJ4" s="92"/>
      <c r="BK4" s="93"/>
      <c r="BL4" s="93"/>
      <c r="BM4" s="148"/>
      <c r="BN4" s="149"/>
      <c r="BO4" s="95"/>
    </row>
    <row r="5" spans="1:67" ht="24" customHeight="1" thickBot="1" x14ac:dyDescent="0.55000000000000004">
      <c r="A5" s="15"/>
      <c r="B5" s="16"/>
      <c r="C5" s="16"/>
      <c r="D5" s="16"/>
      <c r="E5" s="16"/>
      <c r="F5" s="16"/>
      <c r="G5" s="16"/>
      <c r="H5" s="16"/>
      <c r="I5" s="16"/>
      <c r="J5" s="16"/>
      <c r="K5" s="16"/>
      <c r="L5" s="16"/>
      <c r="M5" s="16"/>
      <c r="N5" s="177" t="s">
        <v>98</v>
      </c>
      <c r="O5" s="177"/>
      <c r="P5" s="177"/>
      <c r="Q5" s="177"/>
      <c r="R5" s="177"/>
      <c r="S5" s="177"/>
      <c r="T5" s="51"/>
      <c r="U5" s="52"/>
      <c r="V5" s="53"/>
      <c r="W5" s="178" t="s">
        <v>40</v>
      </c>
      <c r="X5" s="178"/>
      <c r="Y5" s="178"/>
      <c r="Z5" s="178"/>
      <c r="AA5" s="178"/>
      <c r="AB5" s="178"/>
      <c r="AC5" s="178"/>
      <c r="AD5" s="179" t="s">
        <v>41</v>
      </c>
      <c r="AE5" s="179"/>
      <c r="AF5" s="179"/>
      <c r="AG5" s="179"/>
      <c r="AH5" s="179"/>
      <c r="AI5" s="179"/>
      <c r="AJ5" s="179"/>
      <c r="AK5" s="185" t="s">
        <v>42</v>
      </c>
      <c r="AL5" s="185"/>
      <c r="AM5" s="185"/>
      <c r="AN5" s="185"/>
      <c r="AO5" s="185"/>
      <c r="AP5" s="185"/>
      <c r="AQ5" s="185"/>
      <c r="AR5" s="180" t="s">
        <v>43</v>
      </c>
      <c r="AS5" s="180"/>
      <c r="AT5" s="180"/>
      <c r="AU5" s="180"/>
      <c r="AV5" s="180"/>
      <c r="AW5" s="180"/>
      <c r="AX5" s="180"/>
      <c r="AY5" s="181" t="s">
        <v>44</v>
      </c>
      <c r="AZ5" s="181"/>
      <c r="BA5" s="181"/>
      <c r="BB5" s="181"/>
      <c r="BC5" s="181"/>
      <c r="BD5" s="181"/>
      <c r="BE5" s="181"/>
      <c r="BF5" s="181" t="s">
        <v>45</v>
      </c>
      <c r="BG5" s="181"/>
      <c r="BH5" s="181"/>
      <c r="BI5" s="181"/>
      <c r="BJ5" s="181"/>
      <c r="BK5" s="181"/>
      <c r="BL5" s="182"/>
      <c r="BM5" s="154"/>
      <c r="BN5" s="155"/>
      <c r="BO5" s="95"/>
    </row>
    <row r="6" spans="1:67" s="1" customFormat="1" ht="105" customHeight="1" thickBot="1" x14ac:dyDescent="0.4">
      <c r="A6" s="17" t="s">
        <v>46</v>
      </c>
      <c r="B6" s="18" t="s">
        <v>8</v>
      </c>
      <c r="C6" s="19" t="s">
        <v>47</v>
      </c>
      <c r="D6" s="20" t="s">
        <v>10</v>
      </c>
      <c r="E6" s="19" t="s">
        <v>48</v>
      </c>
      <c r="F6" s="19" t="s">
        <v>12</v>
      </c>
      <c r="G6" s="19" t="s">
        <v>49</v>
      </c>
      <c r="H6" s="19" t="s">
        <v>14</v>
      </c>
      <c r="I6" s="20" t="s">
        <v>15</v>
      </c>
      <c r="J6" s="19" t="s">
        <v>16</v>
      </c>
      <c r="K6" s="19" t="s">
        <v>17</v>
      </c>
      <c r="L6" s="20" t="s">
        <v>18</v>
      </c>
      <c r="M6" s="20" t="s">
        <v>19</v>
      </c>
      <c r="N6" s="37" t="s">
        <v>20</v>
      </c>
      <c r="O6" s="37" t="s">
        <v>21</v>
      </c>
      <c r="P6" s="37" t="s">
        <v>22</v>
      </c>
      <c r="Q6" s="37" t="s">
        <v>23</v>
      </c>
      <c r="R6" s="37" t="s">
        <v>24</v>
      </c>
      <c r="S6" s="54" t="s">
        <v>25</v>
      </c>
      <c r="T6" s="55" t="s">
        <v>26</v>
      </c>
      <c r="U6" s="19" t="s">
        <v>27</v>
      </c>
      <c r="V6" s="20" t="s">
        <v>102</v>
      </c>
      <c r="W6" s="56" t="s">
        <v>50</v>
      </c>
      <c r="X6" s="56" t="s">
        <v>51</v>
      </c>
      <c r="Y6" s="73" t="s">
        <v>52</v>
      </c>
      <c r="Z6" s="74" t="s">
        <v>53</v>
      </c>
      <c r="AA6" s="73" t="s">
        <v>54</v>
      </c>
      <c r="AB6" s="73" t="s">
        <v>55</v>
      </c>
      <c r="AC6" s="74" t="s">
        <v>56</v>
      </c>
      <c r="AD6" s="75" t="s">
        <v>57</v>
      </c>
      <c r="AE6" s="76" t="s">
        <v>58</v>
      </c>
      <c r="AF6" s="76" t="s">
        <v>59</v>
      </c>
      <c r="AG6" s="76" t="s">
        <v>60</v>
      </c>
      <c r="AH6" s="76" t="s">
        <v>61</v>
      </c>
      <c r="AI6" s="76" t="s">
        <v>62</v>
      </c>
      <c r="AJ6" s="76" t="s">
        <v>63</v>
      </c>
      <c r="AK6" s="83" t="s">
        <v>64</v>
      </c>
      <c r="AL6" s="83" t="s">
        <v>65</v>
      </c>
      <c r="AM6" s="83" t="s">
        <v>66</v>
      </c>
      <c r="AN6" s="83" t="s">
        <v>67</v>
      </c>
      <c r="AO6" s="83" t="s">
        <v>68</v>
      </c>
      <c r="AP6" s="84" t="s">
        <v>69</v>
      </c>
      <c r="AQ6" s="83" t="s">
        <v>70</v>
      </c>
      <c r="AR6" s="85" t="s">
        <v>71</v>
      </c>
      <c r="AS6" s="85" t="s">
        <v>72</v>
      </c>
      <c r="AT6" s="85" t="s">
        <v>73</v>
      </c>
      <c r="AU6" s="85" t="s">
        <v>74</v>
      </c>
      <c r="AV6" s="85" t="s">
        <v>75</v>
      </c>
      <c r="AW6" s="85" t="s">
        <v>76</v>
      </c>
      <c r="AX6" s="85" t="s">
        <v>77</v>
      </c>
      <c r="AY6" s="94" t="s">
        <v>78</v>
      </c>
      <c r="AZ6" s="94" t="s">
        <v>79</v>
      </c>
      <c r="BA6" s="94" t="s">
        <v>80</v>
      </c>
      <c r="BB6" s="94" t="s">
        <v>81</v>
      </c>
      <c r="BC6" s="94" t="s">
        <v>82</v>
      </c>
      <c r="BD6" s="94" t="s">
        <v>83</v>
      </c>
      <c r="BE6" s="99" t="s">
        <v>84</v>
      </c>
      <c r="BF6" s="94" t="s">
        <v>78</v>
      </c>
      <c r="BG6" s="94" t="s">
        <v>79</v>
      </c>
      <c r="BH6" s="94" t="s">
        <v>80</v>
      </c>
      <c r="BI6" s="94" t="s">
        <v>81</v>
      </c>
      <c r="BJ6" s="94" t="s">
        <v>82</v>
      </c>
      <c r="BK6" s="94" t="s">
        <v>83</v>
      </c>
      <c r="BL6" s="100" t="s">
        <v>84</v>
      </c>
      <c r="BM6" s="144"/>
      <c r="BN6" s="145"/>
      <c r="BO6" s="105"/>
    </row>
    <row r="7" spans="1:67" s="2" customFormat="1" ht="30" customHeight="1" thickBot="1" x14ac:dyDescent="0.3">
      <c r="A7" s="21" t="s">
        <v>85</v>
      </c>
      <c r="B7" s="22"/>
      <c r="C7" s="22" t="s">
        <v>86</v>
      </c>
      <c r="D7" s="23"/>
      <c r="E7" s="24"/>
      <c r="F7" s="24"/>
      <c r="G7" s="24"/>
      <c r="H7" s="24"/>
      <c r="I7" s="23"/>
      <c r="J7" s="24"/>
      <c r="K7" s="24"/>
      <c r="L7" s="38">
        <v>60</v>
      </c>
      <c r="M7" s="38">
        <v>1</v>
      </c>
      <c r="N7" s="39">
        <v>55</v>
      </c>
      <c r="O7" s="39">
        <v>3.6</v>
      </c>
      <c r="P7" s="39">
        <f>(N7+O7)*0.14</f>
        <v>8.2040000000000006</v>
      </c>
      <c r="Q7" s="39">
        <f>P7+O7+N7</f>
        <v>66.804000000000002</v>
      </c>
      <c r="R7" s="39">
        <f>Q7/L7/M7</f>
        <v>1.1133999999999999</v>
      </c>
      <c r="S7" s="57"/>
      <c r="T7" s="58"/>
      <c r="U7" s="24"/>
      <c r="V7" s="59"/>
      <c r="W7" s="60">
        <v>56</v>
      </c>
      <c r="X7" s="60">
        <v>1</v>
      </c>
      <c r="Y7" s="77">
        <v>4.5</v>
      </c>
      <c r="Z7" s="78">
        <f>B18</f>
        <v>11.709216</v>
      </c>
      <c r="AA7" s="77">
        <f>Y7*Z7</f>
        <v>52.691471999999997</v>
      </c>
      <c r="AB7" s="77">
        <f>(AA7/W7/X7)*(L7*M7)</f>
        <v>56.455148571428573</v>
      </c>
      <c r="AC7" s="78"/>
      <c r="AD7" s="60">
        <v>100</v>
      </c>
      <c r="AE7" s="78">
        <v>1</v>
      </c>
      <c r="AF7" s="77">
        <v>3.5</v>
      </c>
      <c r="AG7" s="78">
        <f>B19</f>
        <v>12.984551</v>
      </c>
      <c r="AH7" s="77">
        <f>AF7*AG7</f>
        <v>45.445928500000001</v>
      </c>
      <c r="AI7" s="77">
        <f>(AH7/AD7/AE7)*(L7*M7)</f>
        <v>27.267557099999998</v>
      </c>
      <c r="AJ7" s="78"/>
      <c r="AK7" s="78">
        <v>60</v>
      </c>
      <c r="AL7" s="78">
        <v>3</v>
      </c>
      <c r="AM7" s="78">
        <v>2.6</v>
      </c>
      <c r="AN7" s="78">
        <f>B20</f>
        <v>10.695028000000001</v>
      </c>
      <c r="AO7" s="77">
        <f>AM7*AN7</f>
        <v>27.807072800000004</v>
      </c>
      <c r="AP7" s="77">
        <f>(AO7/AK7/AL7)*(L7*M7)</f>
        <v>9.2690242666666673</v>
      </c>
      <c r="AQ7" s="86" t="s">
        <v>87</v>
      </c>
      <c r="AR7" s="78">
        <v>100</v>
      </c>
      <c r="AS7" s="78">
        <v>1</v>
      </c>
      <c r="AT7" s="78">
        <v>1</v>
      </c>
      <c r="AU7" s="87">
        <f>B21</f>
        <v>19.833859</v>
      </c>
      <c r="AV7" s="77">
        <f>AT7*AU7</f>
        <v>19.833859</v>
      </c>
      <c r="AW7" s="77">
        <f>(AV7/AR7/AS7)*(L7*M7)</f>
        <v>11.9003154</v>
      </c>
      <c r="AX7" s="78"/>
      <c r="AY7" s="78"/>
      <c r="AZ7" s="78"/>
      <c r="BA7" s="78"/>
      <c r="BB7" s="78"/>
      <c r="BC7" s="78"/>
      <c r="BD7" s="78"/>
      <c r="BE7" s="101"/>
      <c r="BF7" s="78"/>
      <c r="BG7" s="78"/>
      <c r="BH7" s="78"/>
      <c r="BI7" s="78"/>
      <c r="BJ7" s="78"/>
      <c r="BK7" s="78"/>
      <c r="BL7" s="102"/>
      <c r="BM7" s="146"/>
      <c r="BN7" s="147"/>
      <c r="BO7" s="106"/>
    </row>
    <row r="8" spans="1:67" ht="13" thickTop="1" x14ac:dyDescent="0.25">
      <c r="A8" s="173"/>
      <c r="B8" s="174"/>
      <c r="C8" s="174"/>
      <c r="D8" s="174"/>
      <c r="E8" s="174"/>
      <c r="F8" s="174"/>
      <c r="G8" s="174"/>
      <c r="H8" s="174"/>
      <c r="I8" s="174"/>
      <c r="J8" s="174"/>
      <c r="K8" s="174"/>
      <c r="L8" s="174"/>
      <c r="M8" s="174"/>
      <c r="N8" s="174"/>
      <c r="O8" s="174"/>
      <c r="P8" s="174"/>
      <c r="Q8" s="174"/>
      <c r="R8" s="174"/>
      <c r="S8" s="174"/>
      <c r="T8" s="174"/>
      <c r="U8" s="174"/>
      <c r="V8" s="61"/>
      <c r="W8" s="62"/>
      <c r="X8" s="62"/>
      <c r="Y8" s="79"/>
      <c r="Z8" s="26"/>
      <c r="AA8" s="79"/>
      <c r="AB8" s="79"/>
      <c r="AC8" s="26"/>
      <c r="AD8" s="62"/>
      <c r="AE8" s="26"/>
      <c r="AF8" s="26"/>
      <c r="AG8" s="26"/>
      <c r="AH8" s="26"/>
      <c r="AI8" s="26"/>
      <c r="AJ8" s="26"/>
      <c r="AK8" s="26"/>
      <c r="AL8" s="26"/>
      <c r="AM8" s="26"/>
      <c r="AN8" s="26"/>
      <c r="AO8" s="26"/>
      <c r="AP8" s="79"/>
      <c r="AQ8" s="26"/>
      <c r="AR8" s="26"/>
      <c r="AS8" s="26"/>
      <c r="AT8" s="26"/>
      <c r="AU8" s="26"/>
      <c r="AV8" s="26"/>
      <c r="AW8" s="26"/>
      <c r="AX8" s="26"/>
      <c r="AY8" s="26"/>
      <c r="AZ8" s="26"/>
      <c r="BA8" s="26"/>
      <c r="BB8" s="26"/>
      <c r="BC8" s="26"/>
      <c r="BD8" s="26"/>
      <c r="BE8" s="26"/>
      <c r="BF8" s="29"/>
      <c r="BG8" s="29"/>
      <c r="BH8" s="29"/>
      <c r="BI8" s="29"/>
      <c r="BJ8" s="29"/>
      <c r="BK8" s="29"/>
      <c r="BL8" s="103"/>
      <c r="BM8" s="148"/>
      <c r="BN8" s="149"/>
      <c r="BO8" s="95"/>
    </row>
    <row r="9" spans="1:67" x14ac:dyDescent="0.25">
      <c r="A9" s="173"/>
      <c r="B9" s="174"/>
      <c r="C9" s="174"/>
      <c r="D9" s="174"/>
      <c r="E9" s="174"/>
      <c r="F9" s="174"/>
      <c r="G9" s="174"/>
      <c r="H9" s="174"/>
      <c r="I9" s="174"/>
      <c r="J9" s="174"/>
      <c r="K9" s="174"/>
      <c r="L9" s="174"/>
      <c r="M9" s="174"/>
      <c r="N9" s="174"/>
      <c r="O9" s="174"/>
      <c r="P9" s="174"/>
      <c r="Q9" s="174"/>
      <c r="R9" s="174"/>
      <c r="S9" s="174"/>
      <c r="T9" s="174"/>
      <c r="U9" s="174"/>
      <c r="V9" s="63"/>
      <c r="W9" s="64"/>
      <c r="X9" s="64"/>
      <c r="Y9" s="80"/>
      <c r="Z9" s="29"/>
      <c r="AA9" s="80"/>
      <c r="AB9" s="80"/>
      <c r="AC9" s="29"/>
      <c r="AD9" s="64"/>
      <c r="AE9" s="29"/>
      <c r="AF9" s="29"/>
      <c r="AG9" s="29"/>
      <c r="AH9" s="29"/>
      <c r="AI9" s="29"/>
      <c r="AJ9" s="29"/>
      <c r="AK9" s="29"/>
      <c r="AL9" s="29"/>
      <c r="AM9" s="29"/>
      <c r="AN9" s="29"/>
      <c r="AO9" s="29"/>
      <c r="AP9" s="80"/>
      <c r="AQ9" s="29"/>
      <c r="AR9" s="29"/>
      <c r="AS9" s="29"/>
      <c r="AT9" s="29"/>
      <c r="AU9" s="29"/>
      <c r="AV9" s="29"/>
      <c r="AW9" s="29"/>
      <c r="AX9" s="29"/>
      <c r="AY9" s="29"/>
      <c r="AZ9" s="29"/>
      <c r="BA9" s="29"/>
      <c r="BB9" s="29"/>
      <c r="BC9" s="29"/>
      <c r="BD9" s="29"/>
      <c r="BE9" s="29"/>
      <c r="BF9" s="29"/>
      <c r="BG9" s="29"/>
      <c r="BH9" s="29"/>
      <c r="BI9" s="29"/>
      <c r="BJ9" s="29"/>
      <c r="BK9" s="29"/>
      <c r="BL9" s="103"/>
      <c r="BM9" s="148"/>
      <c r="BN9" s="149"/>
      <c r="BO9" s="95"/>
    </row>
    <row r="10" spans="1:67" x14ac:dyDescent="0.25">
      <c r="A10" s="173"/>
      <c r="B10" s="174"/>
      <c r="C10" s="174"/>
      <c r="D10" s="174"/>
      <c r="E10" s="174"/>
      <c r="F10" s="174"/>
      <c r="G10" s="174"/>
      <c r="H10" s="174"/>
      <c r="I10" s="174"/>
      <c r="J10" s="174"/>
      <c r="K10" s="174"/>
      <c r="L10" s="174"/>
      <c r="M10" s="174"/>
      <c r="N10" s="174"/>
      <c r="O10" s="174"/>
      <c r="P10" s="174"/>
      <c r="Q10" s="174"/>
      <c r="R10" s="174"/>
      <c r="S10" s="174"/>
      <c r="T10" s="174"/>
      <c r="U10" s="174"/>
      <c r="V10" s="63"/>
      <c r="W10" s="64"/>
      <c r="X10" s="64"/>
      <c r="Y10" s="80"/>
      <c r="Z10" s="29"/>
      <c r="AA10" s="80"/>
      <c r="AB10" s="80"/>
      <c r="AC10" s="29"/>
      <c r="AD10" s="64"/>
      <c r="AE10" s="29"/>
      <c r="AF10" s="29"/>
      <c r="AG10" s="29"/>
      <c r="AH10" s="29"/>
      <c r="AI10" s="29"/>
      <c r="AJ10" s="29"/>
      <c r="AK10" s="29"/>
      <c r="AL10" s="29"/>
      <c r="AM10" s="29"/>
      <c r="AN10" s="29"/>
      <c r="AO10" s="29"/>
      <c r="AP10" s="80"/>
      <c r="AQ10" s="29"/>
      <c r="AR10" s="29"/>
      <c r="AS10" s="29"/>
      <c r="AT10" s="29"/>
      <c r="AU10" s="29"/>
      <c r="AV10" s="29"/>
      <c r="AW10" s="29"/>
      <c r="AX10" s="29"/>
      <c r="AY10" s="29"/>
      <c r="AZ10" s="29"/>
      <c r="BA10" s="29"/>
      <c r="BB10" s="29"/>
      <c r="BC10" s="29"/>
      <c r="BD10" s="29"/>
      <c r="BE10" s="29"/>
      <c r="BF10" s="29"/>
      <c r="BG10" s="29"/>
      <c r="BH10" s="29"/>
      <c r="BI10" s="29"/>
      <c r="BJ10" s="29"/>
      <c r="BK10" s="29"/>
      <c r="BL10" s="103"/>
      <c r="BM10" s="148"/>
      <c r="BN10" s="149"/>
      <c r="BO10" s="95"/>
    </row>
    <row r="11" spans="1:67" x14ac:dyDescent="0.25">
      <c r="A11" s="173"/>
      <c r="B11" s="174"/>
      <c r="C11" s="174"/>
      <c r="D11" s="174"/>
      <c r="E11" s="174"/>
      <c r="F11" s="174"/>
      <c r="G11" s="174"/>
      <c r="H11" s="174"/>
      <c r="I11" s="174"/>
      <c r="J11" s="174"/>
      <c r="K11" s="174"/>
      <c r="L11" s="174"/>
      <c r="M11" s="174"/>
      <c r="N11" s="174"/>
      <c r="O11" s="174"/>
      <c r="P11" s="174"/>
      <c r="Q11" s="174"/>
      <c r="R11" s="174"/>
      <c r="S11" s="174"/>
      <c r="T11" s="174"/>
      <c r="U11" s="174"/>
      <c r="V11" s="63"/>
      <c r="W11" s="64"/>
      <c r="X11" s="64"/>
      <c r="Y11" s="80"/>
      <c r="Z11" s="29"/>
      <c r="AA11" s="80"/>
      <c r="AB11" s="80"/>
      <c r="AC11" s="29"/>
      <c r="AD11" s="64"/>
      <c r="AE11" s="29"/>
      <c r="AF11" s="29"/>
      <c r="AG11" s="29"/>
      <c r="AH11" s="29"/>
      <c r="AI11" s="29"/>
      <c r="AJ11" s="29"/>
      <c r="AK11" s="29"/>
      <c r="AL11" s="29"/>
      <c r="AM11" s="29"/>
      <c r="AN11" s="29"/>
      <c r="AO11" s="29"/>
      <c r="AP11" s="80"/>
      <c r="AQ11" s="29"/>
      <c r="AR11" s="29"/>
      <c r="AS11" s="29"/>
      <c r="AT11" s="29"/>
      <c r="AU11" s="29"/>
      <c r="AV11" s="29"/>
      <c r="AW11" s="29"/>
      <c r="AX11" s="29"/>
      <c r="AY11" s="29"/>
      <c r="AZ11" s="29"/>
      <c r="BA11" s="29"/>
      <c r="BB11" s="29"/>
      <c r="BC11" s="29"/>
      <c r="BD11" s="29"/>
      <c r="BE11" s="29"/>
      <c r="BF11" s="29"/>
      <c r="BG11" s="29"/>
      <c r="BH11" s="29"/>
      <c r="BI11" s="29"/>
      <c r="BJ11" s="29"/>
      <c r="BK11" s="29"/>
      <c r="BL11" s="103"/>
      <c r="BM11" s="148"/>
      <c r="BN11" s="149"/>
      <c r="BO11" s="95"/>
    </row>
    <row r="12" spans="1:67" x14ac:dyDescent="0.25">
      <c r="A12" s="25"/>
      <c r="B12" s="26"/>
      <c r="C12" s="26"/>
      <c r="D12" s="26"/>
      <c r="E12" s="26"/>
      <c r="F12" s="26"/>
      <c r="G12" s="26"/>
      <c r="H12" s="26"/>
      <c r="I12" s="26"/>
      <c r="J12" s="26"/>
      <c r="K12" s="26"/>
      <c r="L12" s="26"/>
      <c r="M12" s="40"/>
      <c r="N12" s="40"/>
      <c r="O12" s="40"/>
      <c r="P12" s="40"/>
      <c r="Q12" s="40"/>
      <c r="R12" s="61"/>
      <c r="S12" s="61"/>
      <c r="T12" s="61"/>
      <c r="U12" s="61"/>
      <c r="V12" s="63"/>
      <c r="W12" s="64"/>
      <c r="X12" s="64"/>
      <c r="Y12" s="80"/>
      <c r="Z12" s="29"/>
      <c r="AA12" s="80"/>
      <c r="AB12" s="80"/>
      <c r="AC12" s="29"/>
      <c r="AD12" s="64"/>
      <c r="AE12" s="29"/>
      <c r="AF12" s="29"/>
      <c r="AG12" s="29"/>
      <c r="AH12" s="29"/>
      <c r="AI12" s="29"/>
      <c r="AJ12" s="29"/>
      <c r="AK12" s="29"/>
      <c r="AL12" s="29"/>
      <c r="AM12" s="29"/>
      <c r="AN12" s="29"/>
      <c r="AO12" s="29"/>
      <c r="AP12" s="80"/>
      <c r="AQ12" s="29"/>
      <c r="AR12" s="29"/>
      <c r="AS12" s="29"/>
      <c r="AT12" s="29"/>
      <c r="AU12" s="29"/>
      <c r="AV12" s="29"/>
      <c r="AW12" s="29"/>
      <c r="AX12" s="29"/>
      <c r="AY12" s="29"/>
      <c r="AZ12" s="29"/>
      <c r="BA12" s="29"/>
      <c r="BB12" s="29"/>
      <c r="BC12" s="29"/>
      <c r="BD12" s="29"/>
      <c r="BE12" s="29"/>
      <c r="BF12" s="29"/>
      <c r="BG12" s="29"/>
      <c r="BH12" s="29"/>
      <c r="BI12" s="29"/>
      <c r="BJ12" s="29"/>
      <c r="BK12" s="29"/>
      <c r="BL12" s="103"/>
      <c r="BM12" s="148"/>
      <c r="BN12" s="149"/>
      <c r="BO12" s="95"/>
    </row>
    <row r="13" spans="1:67" ht="12.75" customHeight="1" x14ac:dyDescent="0.3">
      <c r="A13" s="183" t="s">
        <v>88</v>
      </c>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71"/>
      <c r="BG13" s="171"/>
      <c r="BH13" s="171"/>
      <c r="BI13" s="171"/>
      <c r="BJ13" s="171"/>
      <c r="BK13" s="171"/>
      <c r="BL13" s="172"/>
      <c r="BM13" s="148"/>
      <c r="BN13" s="149"/>
      <c r="BO13" s="95"/>
    </row>
    <row r="14" spans="1:67" ht="12.75" customHeight="1" x14ac:dyDescent="0.3">
      <c r="A14" s="169" t="s">
        <v>89</v>
      </c>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c r="BD14" s="170"/>
      <c r="BE14" s="170"/>
      <c r="BF14" s="171"/>
      <c r="BG14" s="171"/>
      <c r="BH14" s="171"/>
      <c r="BI14" s="171"/>
      <c r="BJ14" s="171"/>
      <c r="BK14" s="171"/>
      <c r="BL14" s="172"/>
      <c r="BM14" s="148"/>
      <c r="BN14" s="149"/>
      <c r="BO14" s="95"/>
    </row>
    <row r="15" spans="1:67" ht="12.75" customHeight="1" x14ac:dyDescent="0.3">
      <c r="A15" s="169" t="s">
        <v>96</v>
      </c>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1"/>
      <c r="BG15" s="171"/>
      <c r="BH15" s="171"/>
      <c r="BI15" s="171"/>
      <c r="BJ15" s="171"/>
      <c r="BK15" s="171"/>
      <c r="BL15" s="172"/>
      <c r="BM15" s="148"/>
      <c r="BN15" s="149"/>
      <c r="BO15" s="95"/>
    </row>
    <row r="16" spans="1:67" ht="12.75" customHeight="1" x14ac:dyDescent="0.3">
      <c r="A16" s="169" t="s">
        <v>90</v>
      </c>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1"/>
      <c r="BG16" s="171"/>
      <c r="BH16" s="171"/>
      <c r="BI16" s="171"/>
      <c r="BJ16" s="171"/>
      <c r="BK16" s="171"/>
      <c r="BL16" s="172"/>
      <c r="BM16" s="148"/>
      <c r="BN16" s="149"/>
      <c r="BO16" s="95"/>
    </row>
    <row r="17" spans="1:67" ht="12.75" customHeight="1" x14ac:dyDescent="0.3">
      <c r="A17" s="169" t="s">
        <v>91</v>
      </c>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1"/>
      <c r="BG17" s="171"/>
      <c r="BH17" s="171"/>
      <c r="BI17" s="171"/>
      <c r="BJ17" s="171"/>
      <c r="BK17" s="171"/>
      <c r="BL17" s="172"/>
      <c r="BM17" s="148"/>
      <c r="BN17" s="149"/>
      <c r="BO17" s="95"/>
    </row>
    <row r="18" spans="1:67" ht="13" x14ac:dyDescent="0.3">
      <c r="A18" s="27" t="s">
        <v>92</v>
      </c>
      <c r="B18" s="28">
        <v>11.709216</v>
      </c>
      <c r="C18" s="29"/>
      <c r="D18" s="29"/>
      <c r="E18" s="29"/>
      <c r="F18" s="29"/>
      <c r="G18" s="29"/>
      <c r="H18" s="29"/>
      <c r="I18" s="29"/>
      <c r="J18" s="29"/>
      <c r="K18" s="29"/>
      <c r="L18" s="29"/>
      <c r="M18" s="41"/>
      <c r="N18" s="41"/>
      <c r="O18" s="41"/>
      <c r="P18" s="41"/>
      <c r="Q18" s="41"/>
      <c r="R18" s="63"/>
      <c r="S18" s="63"/>
      <c r="T18" s="63"/>
      <c r="U18" s="63"/>
      <c r="V18" s="63"/>
      <c r="W18" s="64"/>
      <c r="X18" s="64"/>
      <c r="Y18" s="80"/>
      <c r="Z18" s="29"/>
      <c r="AA18" s="80"/>
      <c r="AB18" s="80"/>
      <c r="AC18" s="29"/>
      <c r="AD18" s="64"/>
      <c r="AE18" s="29"/>
      <c r="AF18" s="29"/>
      <c r="AG18" s="29"/>
      <c r="AH18" s="29"/>
      <c r="AI18" s="29"/>
      <c r="AJ18" s="29"/>
      <c r="AK18" s="29"/>
      <c r="AL18" s="29"/>
      <c r="AM18" s="29"/>
      <c r="AN18" s="29"/>
      <c r="AO18" s="29"/>
      <c r="AP18" s="80"/>
      <c r="AQ18" s="29"/>
      <c r="AR18" s="29"/>
      <c r="AS18" s="29"/>
      <c r="AT18" s="29"/>
      <c r="AU18" s="29"/>
      <c r="AV18" s="29"/>
      <c r="AW18" s="29"/>
      <c r="AX18" s="29"/>
      <c r="AY18" s="29"/>
      <c r="AZ18" s="29"/>
      <c r="BA18" s="29"/>
      <c r="BB18" s="29"/>
      <c r="BC18" s="29"/>
      <c r="BD18" s="29"/>
      <c r="BE18" s="29"/>
      <c r="BF18" s="29"/>
      <c r="BG18" s="29"/>
      <c r="BH18" s="29"/>
      <c r="BI18" s="29"/>
      <c r="BJ18" s="29"/>
      <c r="BK18" s="29"/>
      <c r="BL18" s="103"/>
      <c r="BM18" s="148"/>
      <c r="BN18" s="149"/>
      <c r="BO18" s="95"/>
    </row>
    <row r="19" spans="1:67" ht="13" x14ac:dyDescent="0.3">
      <c r="A19" s="27" t="s">
        <v>93</v>
      </c>
      <c r="B19" s="28">
        <v>12.984551</v>
      </c>
      <c r="C19" s="29"/>
      <c r="D19" s="29"/>
      <c r="E19" s="29"/>
      <c r="F19" s="29"/>
      <c r="G19" s="29"/>
      <c r="H19" s="29"/>
      <c r="I19" s="29"/>
      <c r="J19" s="29"/>
      <c r="K19" s="29"/>
      <c r="L19" s="29"/>
      <c r="M19" s="41"/>
      <c r="N19" s="41"/>
      <c r="O19" s="41"/>
      <c r="P19" s="41"/>
      <c r="Q19" s="41"/>
      <c r="R19" s="63"/>
      <c r="S19" s="63"/>
      <c r="T19" s="63"/>
      <c r="U19" s="63"/>
      <c r="V19" s="63"/>
      <c r="W19" s="64"/>
      <c r="X19" s="64"/>
      <c r="Y19" s="80"/>
      <c r="Z19" s="29"/>
      <c r="AA19" s="80"/>
      <c r="AB19" s="80"/>
      <c r="AC19" s="29"/>
      <c r="AD19" s="64"/>
      <c r="AE19" s="29"/>
      <c r="AF19" s="29"/>
      <c r="AG19" s="29"/>
      <c r="AH19" s="29"/>
      <c r="AI19" s="29"/>
      <c r="AJ19" s="29"/>
      <c r="AK19" s="29"/>
      <c r="AL19" s="29"/>
      <c r="AM19" s="29"/>
      <c r="AN19" s="29"/>
      <c r="AO19" s="29"/>
      <c r="AP19" s="80"/>
      <c r="AQ19" s="29"/>
      <c r="AR19" s="29"/>
      <c r="AS19" s="29"/>
      <c r="AT19" s="29"/>
      <c r="AU19" s="29"/>
      <c r="AV19" s="29"/>
      <c r="AW19" s="29"/>
      <c r="AX19" s="29"/>
      <c r="AY19" s="29"/>
      <c r="AZ19" s="29"/>
      <c r="BA19" s="29"/>
      <c r="BB19" s="29"/>
      <c r="BC19" s="29"/>
      <c r="BD19" s="29"/>
      <c r="BE19" s="29"/>
      <c r="BF19" s="29"/>
      <c r="BG19" s="29"/>
      <c r="BH19" s="29"/>
      <c r="BI19" s="29"/>
      <c r="BJ19" s="29"/>
      <c r="BK19" s="29"/>
      <c r="BL19" s="103"/>
      <c r="BM19" s="148"/>
      <c r="BN19" s="149"/>
      <c r="BO19" s="95"/>
    </row>
    <row r="20" spans="1:67" ht="13" x14ac:dyDescent="0.3">
      <c r="A20" s="27" t="s">
        <v>94</v>
      </c>
      <c r="B20" s="28">
        <v>10.695028000000001</v>
      </c>
      <c r="C20" s="29"/>
      <c r="D20" s="29"/>
      <c r="E20" s="29"/>
      <c r="F20" s="29"/>
      <c r="G20" s="29"/>
      <c r="H20" s="29"/>
      <c r="I20" s="29"/>
      <c r="J20" s="29"/>
      <c r="K20" s="29"/>
      <c r="L20" s="29"/>
      <c r="M20" s="41"/>
      <c r="N20" s="41"/>
      <c r="O20" s="41"/>
      <c r="P20" s="41"/>
      <c r="Q20" s="41"/>
      <c r="R20" s="63"/>
      <c r="S20" s="63"/>
      <c r="T20" s="63"/>
      <c r="U20" s="63"/>
      <c r="V20" s="63"/>
      <c r="W20" s="64"/>
      <c r="X20" s="64"/>
      <c r="Y20" s="80"/>
      <c r="Z20" s="29"/>
      <c r="AA20" s="80"/>
      <c r="AB20" s="80"/>
      <c r="AC20" s="29"/>
      <c r="AD20" s="64"/>
      <c r="AE20" s="29"/>
      <c r="AF20" s="29"/>
      <c r="AG20" s="29"/>
      <c r="AH20" s="29"/>
      <c r="AI20" s="29"/>
      <c r="AJ20" s="29"/>
      <c r="AK20" s="29"/>
      <c r="AL20" s="29"/>
      <c r="AM20" s="29"/>
      <c r="AN20" s="29"/>
      <c r="AO20" s="29"/>
      <c r="AP20" s="80"/>
      <c r="AQ20" s="29"/>
      <c r="AR20" s="29"/>
      <c r="AS20" s="29"/>
      <c r="AT20" s="29"/>
      <c r="AU20" s="29"/>
      <c r="AV20" s="29"/>
      <c r="AW20" s="29"/>
      <c r="AX20" s="29"/>
      <c r="AY20" s="29"/>
      <c r="AZ20" s="29"/>
      <c r="BA20" s="29"/>
      <c r="BB20" s="29"/>
      <c r="BC20" s="29"/>
      <c r="BD20" s="29"/>
      <c r="BE20" s="29"/>
      <c r="BF20" s="29"/>
      <c r="BG20" s="29"/>
      <c r="BH20" s="29"/>
      <c r="BI20" s="29"/>
      <c r="BJ20" s="29"/>
      <c r="BK20" s="29"/>
      <c r="BL20" s="103"/>
      <c r="BM20" s="148"/>
      <c r="BN20" s="149"/>
      <c r="BO20" s="95"/>
    </row>
    <row r="21" spans="1:67" ht="13.5" thickBot="1" x14ac:dyDescent="0.3">
      <c r="A21" s="30" t="s">
        <v>95</v>
      </c>
      <c r="B21" s="186">
        <v>19.833859</v>
      </c>
      <c r="C21" s="31"/>
      <c r="D21" s="31"/>
      <c r="E21" s="31"/>
      <c r="F21" s="31"/>
      <c r="G21" s="31"/>
      <c r="H21" s="31"/>
      <c r="I21" s="31"/>
      <c r="J21" s="31"/>
      <c r="K21" s="31"/>
      <c r="L21" s="31"/>
      <c r="M21" s="42"/>
      <c r="N21" s="42"/>
      <c r="O21" s="42"/>
      <c r="P21" s="42"/>
      <c r="Q21" s="42"/>
      <c r="R21" s="65"/>
      <c r="S21" s="65"/>
      <c r="T21" s="65"/>
      <c r="U21" s="65"/>
      <c r="V21" s="65"/>
      <c r="W21" s="66"/>
      <c r="X21" s="66"/>
      <c r="Y21" s="81"/>
      <c r="Z21" s="31"/>
      <c r="AA21" s="81"/>
      <c r="AB21" s="81"/>
      <c r="AC21" s="31"/>
      <c r="AD21" s="66"/>
      <c r="AE21" s="31"/>
      <c r="AF21" s="31"/>
      <c r="AG21" s="31"/>
      <c r="AH21" s="31"/>
      <c r="AI21" s="31"/>
      <c r="AJ21" s="31"/>
      <c r="AK21" s="31"/>
      <c r="AL21" s="31"/>
      <c r="AM21" s="31"/>
      <c r="AN21" s="31"/>
      <c r="AO21" s="31"/>
      <c r="AP21" s="81"/>
      <c r="AQ21" s="31"/>
      <c r="AR21" s="31"/>
      <c r="AS21" s="31"/>
      <c r="AT21" s="31"/>
      <c r="AU21" s="31"/>
      <c r="AV21" s="31"/>
      <c r="AW21" s="31"/>
      <c r="AX21" s="31"/>
      <c r="AY21" s="31"/>
      <c r="AZ21" s="31"/>
      <c r="BA21" s="31"/>
      <c r="BB21" s="31"/>
      <c r="BC21" s="31"/>
      <c r="BD21" s="31"/>
      <c r="BE21" s="31"/>
      <c r="BF21" s="31"/>
      <c r="BG21" s="31"/>
      <c r="BH21" s="31"/>
      <c r="BI21" s="31"/>
      <c r="BJ21" s="31"/>
      <c r="BK21" s="31"/>
      <c r="BL21" s="104"/>
      <c r="BM21" s="150"/>
      <c r="BN21" s="151"/>
      <c r="BO21" s="95"/>
    </row>
    <row r="22" spans="1:67" x14ac:dyDescent="0.25">
      <c r="A22" s="32"/>
      <c r="B22" s="33"/>
      <c r="C22" s="33"/>
      <c r="D22" s="33"/>
      <c r="E22" s="33"/>
      <c r="F22" s="33"/>
      <c r="G22" s="33"/>
      <c r="H22" s="33"/>
      <c r="I22" s="33"/>
      <c r="J22" s="33"/>
      <c r="K22" s="33"/>
      <c r="L22" s="33"/>
      <c r="M22" s="43"/>
      <c r="N22" s="43"/>
      <c r="O22" s="43"/>
      <c r="P22" s="43"/>
      <c r="Q22" s="43"/>
      <c r="R22" s="67"/>
      <c r="S22" s="67"/>
      <c r="T22" s="67"/>
      <c r="U22" s="67"/>
      <c r="V22" s="67"/>
      <c r="W22" s="68"/>
      <c r="X22" s="68"/>
      <c r="Y22" s="82"/>
      <c r="Z22" s="33"/>
      <c r="AA22" s="82"/>
      <c r="AB22" s="82"/>
      <c r="AC22" s="33"/>
      <c r="AD22" s="68"/>
      <c r="AE22" s="33"/>
      <c r="AF22" s="33"/>
      <c r="AG22" s="33"/>
      <c r="AH22" s="33"/>
      <c r="AI22" s="33"/>
      <c r="AJ22" s="33"/>
      <c r="AK22" s="33"/>
      <c r="AL22" s="33"/>
      <c r="AM22" s="33"/>
      <c r="AN22" s="33"/>
      <c r="AO22" s="33"/>
      <c r="AP22" s="82"/>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row>
  </sheetData>
  <mergeCells count="20">
    <mergeCell ref="AR5:AX5"/>
    <mergeCell ref="AY5:BE5"/>
    <mergeCell ref="BF5:BL5"/>
    <mergeCell ref="A13:BE13"/>
    <mergeCell ref="BF13:BL13"/>
    <mergeCell ref="AK5:AQ5"/>
    <mergeCell ref="A2:F2"/>
    <mergeCell ref="A4:B4"/>
    <mergeCell ref="N5:S5"/>
    <mergeCell ref="W5:AC5"/>
    <mergeCell ref="AD5:AJ5"/>
    <mergeCell ref="A17:BE17"/>
    <mergeCell ref="BF17:BL17"/>
    <mergeCell ref="A8:U11"/>
    <mergeCell ref="A14:BE14"/>
    <mergeCell ref="BF14:BL14"/>
    <mergeCell ref="A15:BE15"/>
    <mergeCell ref="BF15:BL15"/>
    <mergeCell ref="A16:BE16"/>
    <mergeCell ref="BF16:BL16"/>
  </mergeCells>
  <pageMargins left="0.7" right="0.7" top="0.75" bottom="0.75" header="0.511811023622047" footer="0.511811023622047"/>
  <pageSetup scale="25" orientation="landscape"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SEPA 2026 TAB 1</vt:lpstr>
      <vt:lpstr>SEPA 2026 TAB 2</vt:lpstr>
    </vt:vector>
  </TitlesOfParts>
  <Company>NDoH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SEPA Template Draft</dc:title>
  <dc:subject>SEPA Template 2023</dc:subject>
  <dc:creator>Sandile</dc:creator>
  <cp:keywords>International International International International data included</cp:keywords>
  <dc:description>Comments relating to international price information as per Ms Khan included</dc:description>
  <cp:lastModifiedBy>Mahlogonolo Ledwaba</cp:lastModifiedBy>
  <cp:revision>38</cp:revision>
  <cp:lastPrinted>2020-11-30T10:47:00Z</cp:lastPrinted>
  <dcterms:created xsi:type="dcterms:W3CDTF">2013-12-19T10:07:00Z</dcterms:created>
  <dcterms:modified xsi:type="dcterms:W3CDTF">2025-10-02T11:17:02Z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34A50B95C7F64E07B4FD37CDC651BF7E</vt:lpwstr>
  </property>
  <property fmtid="{D5CDD505-2E9C-101B-9397-08002B2CF9AE}" pid="3" name="KSOProductBuildVer">
    <vt:lpwstr>1033-11.2.0.11417</vt:lpwstr>
  </property>
</Properties>
</file>